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Kultur och fritid\Fritid\Föreningsutvecklare\Föreningsstöd\Blanketter\Närvarokort 2021-2023\"/>
    </mc:Choice>
  </mc:AlternateContent>
  <xr:revisionPtr revIDLastSave="0" documentId="13_ncr:1_{490EB820-F8A9-4A12-AD66-4CF88075AF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ktiviteter" sheetId="1" r:id="rId1"/>
    <sheet name="Möten" sheetId="2" r:id="rId2"/>
    <sheet name="Summering" sheetId="3" r:id="rId3"/>
    <sheet name="Formler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U78" i="1" l="1"/>
  <c r="AT78" i="1"/>
  <c r="AS78" i="1"/>
  <c r="AR78" i="1"/>
  <c r="AQ78" i="1"/>
  <c r="AP78" i="1"/>
  <c r="AO78" i="1"/>
  <c r="AN78" i="1"/>
  <c r="AM78" i="1"/>
  <c r="AK78" i="1"/>
  <c r="AL78" i="1"/>
  <c r="AJ78" i="1"/>
  <c r="AH78" i="1"/>
  <c r="AI78" i="1"/>
  <c r="AG78" i="1"/>
  <c r="AW25" i="1" l="1"/>
  <c r="AW19" i="1" l="1"/>
  <c r="AV78" i="1"/>
  <c r="AF78" i="1"/>
  <c r="AE78" i="1"/>
  <c r="AD78" i="1"/>
  <c r="AC78" i="1"/>
  <c r="AB78" i="1"/>
  <c r="B17" i="4"/>
  <c r="A17" i="4"/>
  <c r="B4" i="3"/>
  <c r="AW26" i="1"/>
  <c r="A43" i="4"/>
  <c r="A4" i="4"/>
  <c r="Z15" i="2" l="1"/>
  <c r="B5" i="3" s="1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6" i="4"/>
  <c r="B15" i="4"/>
  <c r="B14" i="4"/>
  <c r="B13" i="4"/>
  <c r="B12" i="4"/>
  <c r="B11" i="4"/>
  <c r="B10" i="4"/>
  <c r="B9" i="4"/>
  <c r="B8" i="4"/>
  <c r="B7" i="4"/>
  <c r="D7" i="4" s="1"/>
  <c r="B6" i="4"/>
  <c r="B5" i="4"/>
  <c r="B4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6" i="4"/>
  <c r="A15" i="4"/>
  <c r="A14" i="4"/>
  <c r="A13" i="4"/>
  <c r="A12" i="4"/>
  <c r="A11" i="4"/>
  <c r="A10" i="4"/>
  <c r="A9" i="4"/>
  <c r="A8" i="4"/>
  <c r="A7" i="4"/>
  <c r="C7" i="4" s="1"/>
  <c r="A6" i="4"/>
  <c r="A5" i="4"/>
  <c r="A59" i="4" l="1"/>
  <c r="B10" i="3" s="1"/>
  <c r="B59" i="4"/>
  <c r="B11" i="3" s="1"/>
  <c r="Z16" i="2"/>
  <c r="B7" i="3" s="1"/>
  <c r="AW23" i="1" l="1"/>
  <c r="AW24" i="1"/>
  <c r="C5" i="4" l="1"/>
  <c r="D5" i="4"/>
  <c r="C4" i="4"/>
  <c r="D4" i="4"/>
  <c r="E78" i="1"/>
  <c r="L78" i="1"/>
  <c r="D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K78" i="1"/>
  <c r="J78" i="1"/>
  <c r="I78" i="1"/>
  <c r="H78" i="1"/>
  <c r="G78" i="1"/>
  <c r="F78" i="1"/>
  <c r="AW53" i="1"/>
  <c r="AW61" i="1"/>
  <c r="AW65" i="1"/>
  <c r="AW69" i="1"/>
  <c r="AW73" i="1"/>
  <c r="AW77" i="1"/>
  <c r="AW76" i="1"/>
  <c r="AW75" i="1"/>
  <c r="AW74" i="1"/>
  <c r="AW72" i="1"/>
  <c r="AW71" i="1"/>
  <c r="AW70" i="1"/>
  <c r="AW68" i="1"/>
  <c r="AW67" i="1"/>
  <c r="AW66" i="1"/>
  <c r="AW64" i="1"/>
  <c r="AW63" i="1"/>
  <c r="AW62" i="1"/>
  <c r="AW60" i="1"/>
  <c r="AW59" i="1"/>
  <c r="AW58" i="1"/>
  <c r="AW57" i="1"/>
  <c r="AW56" i="1"/>
  <c r="AW55" i="1"/>
  <c r="AW54" i="1"/>
  <c r="AW52" i="1"/>
  <c r="AW51" i="1"/>
  <c r="AW50" i="1"/>
  <c r="D53" i="4" l="1"/>
  <c r="C53" i="4"/>
  <c r="C42" i="4"/>
  <c r="D42" i="4"/>
  <c r="D41" i="4"/>
  <c r="C41" i="4"/>
  <c r="D35" i="4"/>
  <c r="C35" i="4"/>
  <c r="C44" i="4"/>
  <c r="D44" i="4"/>
  <c r="D55" i="4"/>
  <c r="C55" i="4"/>
  <c r="D34" i="4"/>
  <c r="C34" i="4"/>
  <c r="D6" i="4"/>
  <c r="C6" i="4"/>
  <c r="C46" i="4"/>
  <c r="D46" i="4"/>
  <c r="C36" i="4"/>
  <c r="D36" i="4"/>
  <c r="C37" i="4"/>
  <c r="D37" i="4"/>
  <c r="D57" i="4"/>
  <c r="C57" i="4"/>
  <c r="D32" i="4"/>
  <c r="C32" i="4"/>
  <c r="C45" i="4"/>
  <c r="D45" i="4"/>
  <c r="C56" i="4"/>
  <c r="D56" i="4"/>
  <c r="D47" i="4"/>
  <c r="C47" i="4"/>
  <c r="C38" i="4"/>
  <c r="D38" i="4"/>
  <c r="C48" i="4"/>
  <c r="D48" i="4"/>
  <c r="C58" i="4"/>
  <c r="D58" i="4"/>
  <c r="C52" i="4"/>
  <c r="D52" i="4"/>
  <c r="D33" i="4"/>
  <c r="C33" i="4"/>
  <c r="D39" i="4"/>
  <c r="C39" i="4"/>
  <c r="D49" i="4"/>
  <c r="C49" i="4"/>
  <c r="C54" i="4"/>
  <c r="D54" i="4"/>
  <c r="C43" i="4"/>
  <c r="D43" i="4"/>
  <c r="D31" i="4"/>
  <c r="C31" i="4"/>
  <c r="D40" i="4"/>
  <c r="C40" i="4"/>
  <c r="D51" i="4"/>
  <c r="C51" i="4"/>
  <c r="D50" i="4"/>
  <c r="C50" i="4"/>
  <c r="AW30" i="1"/>
  <c r="AW27" i="1"/>
  <c r="AW38" i="1"/>
  <c r="AW45" i="1"/>
  <c r="AW48" i="1"/>
  <c r="AW29" i="1"/>
  <c r="AW28" i="1"/>
  <c r="AW44" i="1"/>
  <c r="AW34" i="1"/>
  <c r="AW33" i="1"/>
  <c r="AW31" i="1"/>
  <c r="AW47" i="1"/>
  <c r="AW35" i="1"/>
  <c r="AW36" i="1"/>
  <c r="AW37" i="1"/>
  <c r="AW39" i="1"/>
  <c r="AW40" i="1"/>
  <c r="AW42" i="1"/>
  <c r="AW49" i="1"/>
  <c r="AW41" i="1"/>
  <c r="AW32" i="1"/>
  <c r="AW46" i="1"/>
  <c r="AW43" i="1"/>
  <c r="D27" i="4" l="1"/>
  <c r="C27" i="4"/>
  <c r="D13" i="4"/>
  <c r="C13" i="4"/>
  <c r="C26" i="4"/>
  <c r="D26" i="4"/>
  <c r="D30" i="4"/>
  <c r="C30" i="4"/>
  <c r="C28" i="4"/>
  <c r="D28" i="4"/>
  <c r="D12" i="4"/>
  <c r="C12" i="4"/>
  <c r="C14" i="4"/>
  <c r="D14" i="4"/>
  <c r="C21" i="4"/>
  <c r="D21" i="4"/>
  <c r="C16" i="4"/>
  <c r="D16" i="4"/>
  <c r="D22" i="4"/>
  <c r="C22" i="4"/>
  <c r="C23" i="4"/>
  <c r="D23" i="4"/>
  <c r="C15" i="4"/>
  <c r="D15" i="4"/>
  <c r="C20" i="4"/>
  <c r="D20" i="4"/>
  <c r="C25" i="4"/>
  <c r="D25" i="4"/>
  <c r="C29" i="4"/>
  <c r="D29" i="4"/>
  <c r="C19" i="4"/>
  <c r="D19" i="4"/>
  <c r="D24" i="4"/>
  <c r="C24" i="4"/>
  <c r="D18" i="4"/>
  <c r="C18" i="4"/>
  <c r="C17" i="4"/>
  <c r="D17" i="4"/>
  <c r="C8" i="4"/>
  <c r="D8" i="4"/>
  <c r="D9" i="4"/>
  <c r="C9" i="4"/>
  <c r="D11" i="4"/>
  <c r="C11" i="4"/>
  <c r="D10" i="4"/>
  <c r="C10" i="4"/>
  <c r="AW78" i="1"/>
  <c r="B6" i="3" s="1"/>
  <c r="C59" i="4" l="1"/>
  <c r="B12" i="3" s="1"/>
  <c r="D59" i="4"/>
  <c r="B13" i="3" s="1"/>
</calcChain>
</file>

<file path=xl/sharedStrings.xml><?xml version="1.0" encoding="utf-8"?>
<sst xmlns="http://schemas.openxmlformats.org/spreadsheetml/2006/main" count="102" uniqueCount="81">
  <si>
    <t>Föreningens namn:</t>
  </si>
  <si>
    <t>Instruktioner</t>
  </si>
  <si>
    <t>Född år</t>
  </si>
  <si>
    <t>Total antal deltagartillfällen per person</t>
  </si>
  <si>
    <t>Total antal deltare per sammankomst</t>
  </si>
  <si>
    <t>Kön</t>
  </si>
  <si>
    <t>Man</t>
  </si>
  <si>
    <t>Kvinna</t>
  </si>
  <si>
    <t>Aktiviteten började kl.</t>
  </si>
  <si>
    <t>13.10</t>
  </si>
  <si>
    <t>Aktiviteten slutade kl.</t>
  </si>
  <si>
    <t>16.00</t>
  </si>
  <si>
    <t>Om deltagarna</t>
  </si>
  <si>
    <t xml:space="preserve"> </t>
  </si>
  <si>
    <t>10.20</t>
  </si>
  <si>
    <t>11.40</t>
  </si>
  <si>
    <t>17.00</t>
  </si>
  <si>
    <t>18.30</t>
  </si>
  <si>
    <t>19.00</t>
  </si>
  <si>
    <t>20.00</t>
  </si>
  <si>
    <t xml:space="preserve">                 </t>
  </si>
  <si>
    <t xml:space="preserve">                </t>
  </si>
  <si>
    <t>Total antal sammankomster</t>
  </si>
  <si>
    <t>de ändamål de är avsatta för. Underlaget används även till statistik för kommunen. Tryck på länken för att se kommunens regler för föreningsbidrag --&gt;</t>
  </si>
  <si>
    <t>Länk</t>
  </si>
  <si>
    <t>Namn på deltagare</t>
  </si>
  <si>
    <t>Eivor Jonsson</t>
  </si>
  <si>
    <t>Kalle Oskarsson</t>
  </si>
  <si>
    <t>Astrid Persson</t>
  </si>
  <si>
    <t>Antal deltagare</t>
  </si>
  <si>
    <t>Total</t>
  </si>
  <si>
    <t>Om er:</t>
  </si>
  <si>
    <t>Om ansökan:</t>
  </si>
  <si>
    <r>
      <t xml:space="preserve">              </t>
    </r>
    <r>
      <rPr>
        <sz val="16"/>
        <color theme="1"/>
        <rFont val="Calibri"/>
        <family val="2"/>
        <scheme val="minor"/>
      </rPr>
      <t xml:space="preserve">     </t>
    </r>
    <r>
      <rPr>
        <sz val="16"/>
        <color theme="1"/>
        <rFont val="Bookman Old Style"/>
        <family val="1"/>
      </rPr>
      <t/>
    </r>
  </si>
  <si>
    <t>Närvaroblankett Lokalt aktivitetsstöd</t>
  </si>
  <si>
    <t>D K</t>
  </si>
  <si>
    <t>D M</t>
  </si>
  <si>
    <t>DT K</t>
  </si>
  <si>
    <t>DT M</t>
  </si>
  <si>
    <t>Summering</t>
  </si>
  <si>
    <t>Totaler</t>
  </si>
  <si>
    <t>Antal deltagare kvinnor</t>
  </si>
  <si>
    <t>Antal deltagare män</t>
  </si>
  <si>
    <t>Antal deltagartillfällen kvinnor</t>
  </si>
  <si>
    <t>Antal deltagartillfällen män</t>
  </si>
  <si>
    <t>Total antal aktiviteter</t>
  </si>
  <si>
    <t>Total antal möten</t>
  </si>
  <si>
    <t>Total antal deltagartillfällen möten</t>
  </si>
  <si>
    <t>Total antal deltagartillfällen aktiviteter</t>
  </si>
  <si>
    <t>Formler, rör ej!</t>
  </si>
  <si>
    <t>Kön (utifrån aktiviteter)</t>
  </si>
  <si>
    <t>Kom ihåg att exemplen ska bytas ut när blanketten fylls i!</t>
  </si>
  <si>
    <r>
      <rPr>
        <b/>
        <sz val="14"/>
        <color theme="1"/>
        <rFont val="Calibri"/>
        <family val="2"/>
        <scheme val="minor"/>
      </rPr>
      <t xml:space="preserve">Varför efterfrågar vi dessa siffror? </t>
    </r>
    <r>
      <rPr>
        <sz val="14"/>
        <color theme="1"/>
        <rFont val="Calibri"/>
        <family val="2"/>
        <scheme val="minor"/>
      </rPr>
      <t>För att kunna säkerställa att aktiviteterna uppfyller kraven för aktivitetsbidraget och att pengarna går till</t>
    </r>
  </si>
  <si>
    <t>Totalerna beräknas automatiskt med hjälp av autosummeringar utifrån ifylld blankett.</t>
  </si>
  <si>
    <r>
      <t xml:space="preserve">Här behöver endast </t>
    </r>
    <r>
      <rPr>
        <i/>
        <sz val="14"/>
        <color theme="1"/>
        <rFont val="Calibri"/>
        <family val="2"/>
        <scheme val="minor"/>
      </rPr>
      <t xml:space="preserve">datum, tid </t>
    </r>
    <r>
      <rPr>
        <sz val="14"/>
        <color theme="1"/>
        <rFont val="Calibri"/>
        <family val="2"/>
        <scheme val="minor"/>
      </rPr>
      <t xml:space="preserve">samt antal </t>
    </r>
    <r>
      <rPr>
        <i/>
        <sz val="14"/>
        <color theme="1"/>
        <rFont val="Calibri"/>
        <family val="2"/>
        <scheme val="minor"/>
      </rPr>
      <t>deltagare</t>
    </r>
    <r>
      <rPr>
        <sz val="14"/>
        <color theme="1"/>
        <rFont val="Calibri"/>
        <family val="2"/>
        <scheme val="minor"/>
      </rPr>
      <t xml:space="preserve"> för mötet framgå. Detta fylls i enligt exemplen i </t>
    </r>
    <r>
      <rPr>
        <sz val="14"/>
        <color rgb="FFFF0000"/>
        <rFont val="Calibri"/>
        <family val="2"/>
        <scheme val="minor"/>
      </rPr>
      <t xml:space="preserve">rött. </t>
    </r>
  </si>
  <si>
    <r>
      <t xml:space="preserve">respektive flik i dokumentet. </t>
    </r>
    <r>
      <rPr>
        <u/>
        <sz val="14"/>
        <color theme="1"/>
        <rFont val="Calibri"/>
        <family val="2"/>
        <scheme val="minor"/>
      </rPr>
      <t>Under denna flik fyller ni därför endast i aktivitetstillfällen som ej gäller möten.</t>
    </r>
    <r>
      <rPr>
        <sz val="14"/>
        <color theme="1"/>
        <rFont val="Calibri"/>
        <family val="2"/>
        <scheme val="minor"/>
      </rPr>
      <t xml:space="preserve"> Möten fylls i under nästa flik. </t>
    </r>
  </si>
  <si>
    <r>
      <t xml:space="preserve">I redovisningen ska datum och tid för varje aktivitet, </t>
    </r>
    <r>
      <rPr>
        <i/>
        <sz val="14"/>
        <color theme="1"/>
        <rFont val="Calibri"/>
        <family val="2"/>
        <scheme val="minor"/>
      </rPr>
      <t>namn, födelseår</t>
    </r>
    <r>
      <rPr>
        <sz val="14"/>
        <color theme="1"/>
        <rFont val="Calibri"/>
        <family val="2"/>
        <scheme val="minor"/>
      </rPr>
      <t>samt</t>
    </r>
    <r>
      <rPr>
        <i/>
        <sz val="14"/>
        <color theme="1"/>
        <rFont val="Calibri"/>
        <family val="2"/>
        <scheme val="minor"/>
      </rPr>
      <t xml:space="preserve"> kön</t>
    </r>
    <r>
      <rPr>
        <sz val="14"/>
        <color theme="1"/>
        <rFont val="Calibri"/>
        <family val="2"/>
        <scheme val="minor"/>
      </rPr>
      <t xml:space="preserve"> för alla deltagare framgå. Detta fylls i enligt exemplen i </t>
    </r>
    <r>
      <rPr>
        <sz val="14"/>
        <color rgb="FFFF0000"/>
        <rFont val="Calibri"/>
        <family val="2"/>
        <scheme val="minor"/>
      </rPr>
      <t>rött</t>
    </r>
    <r>
      <rPr>
        <sz val="14"/>
        <color theme="1"/>
        <rFont val="Calibri"/>
        <family val="2"/>
        <scheme val="minor"/>
      </rPr>
      <t>.</t>
    </r>
  </si>
  <si>
    <t xml:space="preserve">Totalerna beräknas automatiskt med hjälp av autosummeringar utifrån ifylld blankett. Detta gäller även summeringen under tredje fliken "summering". </t>
  </si>
  <si>
    <t xml:space="preserve">Observera att ni måste fylla i en 1:a för varje aktivitet och person som närvarat vid aktiviteten för att autosummeringen ska fungera. </t>
  </si>
  <si>
    <t>(Ex, spel, hobbyaktiviteter samt idrotts-och motionsverksamhet)</t>
  </si>
  <si>
    <t>Om aktivitetstillfället</t>
  </si>
  <si>
    <t>Om mötet</t>
  </si>
  <si>
    <t>(Ex. styrelse, arbetsgrupp och medlemsmöten)</t>
  </si>
  <si>
    <t xml:space="preserve">Under denna flik redovisar ni de möten som ni arrangerat under den period ansökan gäller.  </t>
  </si>
  <si>
    <t>Namn:</t>
  </si>
  <si>
    <t>Ansökan avser perioden:</t>
  </si>
  <si>
    <t>Beskrivning av aktivitet</t>
  </si>
  <si>
    <t>Bingo</t>
  </si>
  <si>
    <t>Sällskapsspel</t>
  </si>
  <si>
    <t>Boule</t>
  </si>
  <si>
    <t>Promenad</t>
  </si>
  <si>
    <t>Datum för möte (mån+dag)</t>
  </si>
  <si>
    <t>Beskrivning av möte</t>
  </si>
  <si>
    <t>Lägg till en etta för varje möte</t>
  </si>
  <si>
    <t>Årsmöte</t>
  </si>
  <si>
    <t>Styrelsemöte</t>
  </si>
  <si>
    <t>Arbetsgruppsmöte</t>
  </si>
  <si>
    <t>Datum för aktivitet (mån+dag)</t>
  </si>
  <si>
    <t>Lägg till en etta för varje aktivitet</t>
  </si>
  <si>
    <r>
      <t>I denna blankett redovisar ni vilka d</t>
    </r>
    <r>
      <rPr>
        <i/>
        <sz val="14"/>
        <color theme="1"/>
        <rFont val="Calibri"/>
        <family val="2"/>
        <scheme val="minor"/>
      </rPr>
      <t xml:space="preserve">eltagare </t>
    </r>
    <r>
      <rPr>
        <sz val="14"/>
        <color theme="1"/>
        <rFont val="Calibri"/>
        <family val="2"/>
        <scheme val="minor"/>
      </rPr>
      <t>som närvarat på era aktiviteter under den termin ni ansöker för. Aktiviteter och möten redovisas var för sig under</t>
    </r>
  </si>
  <si>
    <t>Ex. VT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</si>
</sst>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Bookman Old Style"/>
      <family val="1"/>
    </font>
    <font>
      <sz val="11"/>
      <color theme="1"/>
      <name val="Bookman Old Style"/>
      <family val="1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6"/>
      <color theme="1"/>
      <name val="Bookman Old Style"/>
      <family val="1"/>
    </font>
    <font>
      <u/>
      <sz val="11"/>
      <color theme="1"/>
      <name val="Bookman Old Style"/>
      <family val="1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FF0000"/>
      <name val="Calibri"/>
      <family val="2"/>
      <scheme val="minor"/>
    </font>
    <font>
      <u/>
      <sz val="14"/>
      <color theme="1"/>
      <name val="Bookman Old Style"/>
      <family val="1"/>
    </font>
    <font>
      <sz val="14"/>
      <color theme="1"/>
      <name val="Bookman Old Style"/>
      <family val="1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u/>
      <sz val="16"/>
      <color theme="1"/>
      <name val="Calibri"/>
      <family val="2"/>
      <scheme val="minor"/>
    </font>
    <font>
      <u/>
      <sz val="16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rgb="FFF2F7FC"/>
        <bgColor indexed="64"/>
      </patternFill>
    </fill>
    <fill>
      <patternFill patternType="solid">
        <fgColor rgb="FFFFF7E1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0" fillId="0" borderId="0" applyNumberFormat="0" applyFill="0" applyBorder="0" applyAlignment="0" applyProtection="0"/>
  </cellStyleXfs>
  <cellXfs count="166">
    <xf numFmtId="0" fontId="0" fillId="0" borderId="0" xfId="0"/>
    <xf numFmtId="0" fontId="0" fillId="0" borderId="7" xfId="0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Border="1"/>
    <xf numFmtId="0" fontId="0" fillId="2" borderId="0" xfId="0" applyFill="1" applyBorder="1"/>
    <xf numFmtId="0" fontId="9" fillId="2" borderId="0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3" xfId="0" applyFill="1" applyBorder="1"/>
    <xf numFmtId="0" fontId="0" fillId="2" borderId="9" xfId="0" applyFill="1" applyBorder="1"/>
    <xf numFmtId="0" fontId="2" fillId="0" borderId="0" xfId="0" applyFont="1" applyFill="1" applyBorder="1"/>
    <xf numFmtId="0" fontId="7" fillId="2" borderId="6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12" fillId="2" borderId="4" xfId="0" applyFont="1" applyFill="1" applyBorder="1"/>
    <xf numFmtId="0" fontId="12" fillId="2" borderId="12" xfId="0" applyFont="1" applyFill="1" applyBorder="1"/>
    <xf numFmtId="0" fontId="13" fillId="2" borderId="12" xfId="0" applyFont="1" applyFill="1" applyBorder="1"/>
    <xf numFmtId="0" fontId="14" fillId="2" borderId="12" xfId="0" applyFont="1" applyFill="1" applyBorder="1"/>
    <xf numFmtId="0" fontId="14" fillId="2" borderId="5" xfId="0" applyFont="1" applyFill="1" applyBorder="1"/>
    <xf numFmtId="0" fontId="14" fillId="0" borderId="0" xfId="0" applyFont="1"/>
    <xf numFmtId="0" fontId="4" fillId="2" borderId="6" xfId="0" applyFont="1" applyFill="1" applyBorder="1"/>
    <xf numFmtId="0" fontId="6" fillId="2" borderId="0" xfId="0" applyFont="1" applyFill="1" applyBorder="1"/>
    <xf numFmtId="0" fontId="2" fillId="2" borderId="0" xfId="0" applyFont="1" applyFill="1" applyBorder="1"/>
    <xf numFmtId="0" fontId="16" fillId="2" borderId="0" xfId="0" applyFont="1" applyFill="1" applyBorder="1"/>
    <xf numFmtId="0" fontId="4" fillId="8" borderId="12" xfId="0" applyFont="1" applyFill="1" applyBorder="1"/>
    <xf numFmtId="0" fontId="4" fillId="8" borderId="5" xfId="0" applyFont="1" applyFill="1" applyBorder="1"/>
    <xf numFmtId="0" fontId="4" fillId="4" borderId="12" xfId="0" applyFont="1" applyFill="1" applyBorder="1"/>
    <xf numFmtId="0" fontId="9" fillId="0" borderId="0" xfId="0" applyFont="1" applyFill="1" applyBorder="1"/>
    <xf numFmtId="0" fontId="0" fillId="0" borderId="0" xfId="0" applyFill="1"/>
    <xf numFmtId="0" fontId="5" fillId="2" borderId="0" xfId="0" applyFont="1" applyFill="1" applyBorder="1"/>
    <xf numFmtId="0" fontId="19" fillId="2" borderId="0" xfId="0" applyFont="1" applyFill="1" applyBorder="1"/>
    <xf numFmtId="0" fontId="5" fillId="2" borderId="6" xfId="0" applyFont="1" applyFill="1" applyBorder="1"/>
    <xf numFmtId="16" fontId="2" fillId="0" borderId="0" xfId="0" applyNumberFormat="1" applyFont="1" applyFill="1" applyBorder="1"/>
    <xf numFmtId="0" fontId="10" fillId="0" borderId="0" xfId="0" applyFont="1" applyFill="1" applyBorder="1"/>
    <xf numFmtId="0" fontId="3" fillId="0" borderId="0" xfId="0" applyFont="1" applyFill="1" applyBorder="1"/>
    <xf numFmtId="0" fontId="11" fillId="0" borderId="0" xfId="1" applyFont="1" applyFill="1" applyBorder="1"/>
    <xf numFmtId="0" fontId="4" fillId="2" borderId="0" xfId="0" applyFont="1" applyFill="1" applyBorder="1"/>
    <xf numFmtId="0" fontId="12" fillId="0" borderId="12" xfId="0" applyFont="1" applyFill="1" applyBorder="1"/>
    <xf numFmtId="0" fontId="15" fillId="2" borderId="6" xfId="0" applyFont="1" applyFill="1" applyBorder="1"/>
    <xf numFmtId="0" fontId="9" fillId="2" borderId="6" xfId="0" applyFont="1" applyFill="1" applyBorder="1"/>
    <xf numFmtId="0" fontId="0" fillId="2" borderId="8" xfId="0" applyFill="1" applyBorder="1"/>
    <xf numFmtId="0" fontId="14" fillId="0" borderId="0" xfId="0" applyFont="1" applyFill="1" applyBorder="1"/>
    <xf numFmtId="0" fontId="22" fillId="2" borderId="4" xfId="0" applyFont="1" applyFill="1" applyBorder="1"/>
    <xf numFmtId="0" fontId="0" fillId="2" borderId="12" xfId="0" applyFill="1" applyBorder="1"/>
    <xf numFmtId="0" fontId="9" fillId="2" borderId="12" xfId="0" applyFont="1" applyFill="1" applyBorder="1"/>
    <xf numFmtId="0" fontId="0" fillId="2" borderId="5" xfId="0" applyFill="1" applyBorder="1"/>
    <xf numFmtId="0" fontId="9" fillId="2" borderId="7" xfId="0" applyFont="1" applyFill="1" applyBorder="1"/>
    <xf numFmtId="0" fontId="10" fillId="2" borderId="7" xfId="0" applyFont="1" applyFill="1" applyBorder="1"/>
    <xf numFmtId="0" fontId="5" fillId="2" borderId="8" xfId="0" applyFont="1" applyFill="1" applyBorder="1"/>
    <xf numFmtId="16" fontId="2" fillId="2" borderId="13" xfId="0" applyNumberFormat="1" applyFont="1" applyFill="1" applyBorder="1"/>
    <xf numFmtId="0" fontId="10" fillId="2" borderId="9" xfId="0" applyFont="1" applyFill="1" applyBorder="1"/>
    <xf numFmtId="0" fontId="16" fillId="0" borderId="0" xfId="0" applyFont="1" applyFill="1" applyBorder="1"/>
    <xf numFmtId="0" fontId="15" fillId="2" borderId="0" xfId="0" applyFont="1" applyFill="1" applyBorder="1"/>
    <xf numFmtId="0" fontId="9" fillId="0" borderId="0" xfId="0" applyFont="1" applyBorder="1"/>
    <xf numFmtId="0" fontId="3" fillId="0" borderId="0" xfId="0" applyFont="1" applyBorder="1"/>
    <xf numFmtId="0" fontId="23" fillId="0" borderId="0" xfId="0" applyFont="1" applyFill="1" applyBorder="1"/>
    <xf numFmtId="0" fontId="6" fillId="0" borderId="0" xfId="0" applyFont="1" applyFill="1" applyBorder="1"/>
    <xf numFmtId="0" fontId="4" fillId="9" borderId="2" xfId="0" applyFont="1" applyFill="1" applyBorder="1"/>
    <xf numFmtId="0" fontId="4" fillId="3" borderId="2" xfId="0" applyFont="1" applyFill="1" applyBorder="1"/>
    <xf numFmtId="1" fontId="0" fillId="0" borderId="0" xfId="0" applyNumberFormat="1" applyFill="1" applyBorder="1"/>
    <xf numFmtId="1" fontId="0" fillId="0" borderId="7" xfId="0" applyNumberFormat="1" applyFill="1" applyBorder="1"/>
    <xf numFmtId="0" fontId="4" fillId="0" borderId="2" xfId="0" applyFont="1" applyFill="1" applyBorder="1"/>
    <xf numFmtId="0" fontId="0" fillId="0" borderId="6" xfId="0" applyBorder="1"/>
    <xf numFmtId="0" fontId="0" fillId="0" borderId="10" xfId="0" applyBorder="1"/>
    <xf numFmtId="0" fontId="0" fillId="0" borderId="17" xfId="0" applyBorder="1"/>
    <xf numFmtId="0" fontId="0" fillId="0" borderId="11" xfId="0" applyBorder="1"/>
    <xf numFmtId="0" fontId="4" fillId="0" borderId="0" xfId="0" applyFont="1"/>
    <xf numFmtId="0" fontId="23" fillId="0" borderId="0" xfId="0" applyFont="1"/>
    <xf numFmtId="0" fontId="17" fillId="0" borderId="6" xfId="0" applyFont="1" applyFill="1" applyBorder="1"/>
    <xf numFmtId="0" fontId="18" fillId="2" borderId="0" xfId="0" applyFont="1" applyFill="1" applyBorder="1"/>
    <xf numFmtId="0" fontId="5" fillId="8" borderId="6" xfId="0" applyFont="1" applyFill="1" applyBorder="1"/>
    <xf numFmtId="0" fontId="5" fillId="8" borderId="0" xfId="0" applyFont="1" applyFill="1" applyBorder="1"/>
    <xf numFmtId="0" fontId="5" fillId="8" borderId="7" xfId="0" applyFont="1" applyFill="1" applyBorder="1"/>
    <xf numFmtId="0" fontId="5" fillId="8" borderId="8" xfId="0" applyFont="1" applyFill="1" applyBorder="1"/>
    <xf numFmtId="0" fontId="5" fillId="8" borderId="13" xfId="0" applyFont="1" applyFill="1" applyBorder="1"/>
    <xf numFmtId="0" fontId="5" fillId="8" borderId="9" xfId="0" applyFont="1" applyFill="1" applyBorder="1"/>
    <xf numFmtId="0" fontId="25" fillId="8" borderId="4" xfId="0" applyFont="1" applyFill="1" applyBorder="1"/>
    <xf numFmtId="0" fontId="4" fillId="0" borderId="0" xfId="0" applyFont="1" applyFill="1" applyBorder="1"/>
    <xf numFmtId="0" fontId="5" fillId="4" borderId="4" xfId="0" applyFont="1" applyFill="1" applyBorder="1"/>
    <xf numFmtId="0" fontId="5" fillId="4" borderId="12" xfId="0" applyFont="1" applyFill="1" applyBorder="1"/>
    <xf numFmtId="0" fontId="5" fillId="4" borderId="8" xfId="0" applyFont="1" applyFill="1" applyBorder="1"/>
    <xf numFmtId="0" fontId="5" fillId="4" borderId="13" xfId="0" applyFont="1" applyFill="1" applyBorder="1"/>
    <xf numFmtId="1" fontId="4" fillId="0" borderId="2" xfId="0" applyNumberFormat="1" applyFont="1" applyFill="1" applyBorder="1"/>
    <xf numFmtId="0" fontId="5" fillId="3" borderId="2" xfId="0" applyFont="1" applyFill="1" applyBorder="1"/>
    <xf numFmtId="0" fontId="5" fillId="3" borderId="11" xfId="0" applyFont="1" applyFill="1" applyBorder="1"/>
    <xf numFmtId="0" fontId="25" fillId="5" borderId="2" xfId="0" applyFont="1" applyFill="1" applyBorder="1"/>
    <xf numFmtId="16" fontId="21" fillId="6" borderId="2" xfId="0" applyNumberFormat="1" applyFont="1" applyFill="1" applyBorder="1"/>
    <xf numFmtId="16" fontId="21" fillId="6" borderId="11" xfId="0" applyNumberFormat="1" applyFont="1" applyFill="1" applyBorder="1"/>
    <xf numFmtId="0" fontId="5" fillId="6" borderId="2" xfId="0" applyFont="1" applyFill="1" applyBorder="1"/>
    <xf numFmtId="0" fontId="5" fillId="7" borderId="2" xfId="0" applyFont="1" applyFill="1" applyBorder="1"/>
    <xf numFmtId="1" fontId="21" fillId="0" borderId="2" xfId="0" applyNumberFormat="1" applyFont="1" applyFill="1" applyBorder="1"/>
    <xf numFmtId="1" fontId="5" fillId="0" borderId="2" xfId="0" applyNumberFormat="1" applyFont="1" applyFill="1" applyBorder="1"/>
    <xf numFmtId="1" fontId="25" fillId="7" borderId="2" xfId="0" applyNumberFormat="1" applyFont="1" applyFill="1" applyBorder="1"/>
    <xf numFmtId="0" fontId="25" fillId="5" borderId="4" xfId="0" applyFont="1" applyFill="1" applyBorder="1"/>
    <xf numFmtId="0" fontId="25" fillId="5" borderId="10" xfId="0" applyFont="1" applyFill="1" applyBorder="1"/>
    <xf numFmtId="0" fontId="6" fillId="2" borderId="6" xfId="0" applyFont="1" applyFill="1" applyBorder="1"/>
    <xf numFmtId="16" fontId="26" fillId="2" borderId="0" xfId="0" applyNumberFormat="1" applyFont="1" applyFill="1" applyBorder="1"/>
    <xf numFmtId="0" fontId="27" fillId="4" borderId="2" xfId="0" applyFont="1" applyFill="1" applyBorder="1"/>
    <xf numFmtId="0" fontId="28" fillId="4" borderId="11" xfId="0" applyFont="1" applyFill="1" applyBorder="1"/>
    <xf numFmtId="0" fontId="28" fillId="4" borderId="2" xfId="0" applyFont="1" applyFill="1" applyBorder="1"/>
    <xf numFmtId="0" fontId="6" fillId="4" borderId="17" xfId="0" applyFont="1" applyFill="1" applyBorder="1"/>
    <xf numFmtId="0" fontId="6" fillId="4" borderId="11" xfId="0" applyFont="1" applyFill="1" applyBorder="1"/>
    <xf numFmtId="0" fontId="27" fillId="5" borderId="11" xfId="0" applyFont="1" applyFill="1" applyBorder="1"/>
    <xf numFmtId="0" fontId="26" fillId="0" borderId="3" xfId="0" applyFont="1" applyBorder="1"/>
    <xf numFmtId="0" fontId="26" fillId="0" borderId="7" xfId="0" applyFont="1" applyBorder="1"/>
    <xf numFmtId="0" fontId="26" fillId="0" borderId="0" xfId="0" applyFont="1" applyBorder="1"/>
    <xf numFmtId="0" fontId="6" fillId="0" borderId="0" xfId="0" applyFont="1" applyBorder="1"/>
    <xf numFmtId="0" fontId="6" fillId="0" borderId="7" xfId="0" applyFont="1" applyBorder="1"/>
    <xf numFmtId="0" fontId="29" fillId="7" borderId="18" xfId="0" applyFont="1" applyFill="1" applyBorder="1"/>
    <xf numFmtId="0" fontId="26" fillId="0" borderId="0" xfId="0" applyFont="1" applyFill="1" applyBorder="1"/>
    <xf numFmtId="0" fontId="29" fillId="7" borderId="16" xfId="0" applyFont="1" applyFill="1" applyBorder="1"/>
    <xf numFmtId="0" fontId="26" fillId="0" borderId="3" xfId="0" applyFont="1" applyFill="1" applyBorder="1"/>
    <xf numFmtId="0" fontId="6" fillId="0" borderId="3" xfId="0" applyFont="1" applyBorder="1"/>
    <xf numFmtId="0" fontId="27" fillId="0" borderId="3" xfId="0" applyFont="1" applyBorder="1"/>
    <xf numFmtId="16" fontId="26" fillId="0" borderId="0" xfId="0" applyNumberFormat="1" applyFont="1" applyBorder="1"/>
    <xf numFmtId="0" fontId="28" fillId="0" borderId="7" xfId="0" applyFont="1" applyBorder="1"/>
    <xf numFmtId="0" fontId="28" fillId="0" borderId="3" xfId="0" applyFont="1" applyBorder="1"/>
    <xf numFmtId="0" fontId="6" fillId="7" borderId="16" xfId="0" applyFont="1" applyFill="1" applyBorder="1"/>
    <xf numFmtId="0" fontId="6" fillId="7" borderId="19" xfId="0" applyFont="1" applyFill="1" applyBorder="1"/>
    <xf numFmtId="0" fontId="27" fillId="5" borderId="14" xfId="0" applyFont="1" applyFill="1" applyBorder="1"/>
    <xf numFmtId="0" fontId="6" fillId="5" borderId="15" xfId="0" applyFont="1" applyFill="1" applyBorder="1"/>
    <xf numFmtId="0" fontId="6" fillId="5" borderId="2" xfId="0" applyFont="1" applyFill="1" applyBorder="1"/>
    <xf numFmtId="0" fontId="6" fillId="5" borderId="11" xfId="0" applyFont="1" applyFill="1" applyBorder="1"/>
    <xf numFmtId="0" fontId="6" fillId="5" borderId="14" xfId="0" applyFont="1" applyFill="1" applyBorder="1"/>
    <xf numFmtId="0" fontId="28" fillId="5" borderId="14" xfId="1" applyFont="1" applyFill="1" applyBorder="1"/>
    <xf numFmtId="0" fontId="27" fillId="3" borderId="4" xfId="0" applyFont="1" applyFill="1" applyBorder="1"/>
    <xf numFmtId="0" fontId="6" fillId="2" borderId="10" xfId="0" applyFont="1" applyFill="1" applyBorder="1"/>
    <xf numFmtId="0" fontId="30" fillId="0" borderId="8" xfId="0" applyFont="1" applyFill="1" applyBorder="1"/>
    <xf numFmtId="0" fontId="5" fillId="8" borderId="12" xfId="0" applyFont="1" applyFill="1" applyBorder="1"/>
    <xf numFmtId="0" fontId="5" fillId="8" borderId="5" xfId="0" applyFont="1" applyFill="1" applyBorder="1"/>
    <xf numFmtId="0" fontId="5" fillId="3" borderId="10" xfId="0" applyFont="1" applyFill="1" applyBorder="1"/>
    <xf numFmtId="0" fontId="5" fillId="6" borderId="10" xfId="0" applyFont="1" applyFill="1" applyBorder="1"/>
    <xf numFmtId="16" fontId="21" fillId="6" borderId="19" xfId="0" applyNumberFormat="1" applyFont="1" applyFill="1" applyBorder="1"/>
    <xf numFmtId="0" fontId="5" fillId="6" borderId="19" xfId="0" applyFont="1" applyFill="1" applyBorder="1"/>
    <xf numFmtId="0" fontId="5" fillId="6" borderId="4" xfId="0" applyFont="1" applyFill="1" applyBorder="1"/>
    <xf numFmtId="1" fontId="21" fillId="0" borderId="19" xfId="0" applyNumberFormat="1" applyFont="1" applyFill="1" applyBorder="1"/>
    <xf numFmtId="0" fontId="5" fillId="0" borderId="19" xfId="0" applyFont="1" applyBorder="1"/>
    <xf numFmtId="1" fontId="5" fillId="0" borderId="19" xfId="0" applyNumberFormat="1" applyFont="1" applyFill="1" applyBorder="1"/>
    <xf numFmtId="1" fontId="25" fillId="7" borderId="19" xfId="0" applyNumberFormat="1" applyFont="1" applyFill="1" applyBorder="1"/>
    <xf numFmtId="0" fontId="25" fillId="5" borderId="20" xfId="0" applyFont="1" applyFill="1" applyBorder="1"/>
    <xf numFmtId="0" fontId="21" fillId="0" borderId="21" xfId="0" applyFont="1" applyFill="1" applyBorder="1"/>
    <xf numFmtId="0" fontId="5" fillId="0" borderId="21" xfId="0" applyFont="1" applyFill="1" applyBorder="1"/>
    <xf numFmtId="0" fontId="25" fillId="7" borderId="22" xfId="0" applyFont="1" applyFill="1" applyBorder="1"/>
    <xf numFmtId="0" fontId="32" fillId="2" borderId="6" xfId="0" applyFont="1" applyFill="1" applyBorder="1"/>
    <xf numFmtId="0" fontId="0" fillId="8" borderId="0" xfId="0" applyFill="1" applyBorder="1"/>
    <xf numFmtId="0" fontId="0" fillId="8" borderId="7" xfId="0" applyFill="1" applyBorder="1"/>
    <xf numFmtId="0" fontId="17" fillId="2" borderId="6" xfId="0" applyFont="1" applyFill="1" applyBorder="1"/>
    <xf numFmtId="0" fontId="33" fillId="8" borderId="6" xfId="0" applyFont="1" applyFill="1" applyBorder="1"/>
    <xf numFmtId="0" fontId="34" fillId="8" borderId="0" xfId="0" applyFont="1" applyFill="1" applyBorder="1"/>
    <xf numFmtId="0" fontId="5" fillId="5" borderId="0" xfId="0" applyFont="1" applyFill="1" applyBorder="1"/>
    <xf numFmtId="0" fontId="25" fillId="5" borderId="6" xfId="0" applyFont="1" applyFill="1" applyBorder="1"/>
    <xf numFmtId="0" fontId="5" fillId="5" borderId="17" xfId="0" applyFont="1" applyFill="1" applyBorder="1"/>
    <xf numFmtId="0" fontId="33" fillId="8" borderId="8" xfId="0" applyFont="1" applyFill="1" applyBorder="1"/>
    <xf numFmtId="0" fontId="27" fillId="3" borderId="10" xfId="0" applyFont="1" applyFill="1" applyBorder="1"/>
    <xf numFmtId="0" fontId="6" fillId="3" borderId="17" xfId="0" applyFont="1" applyFill="1" applyBorder="1"/>
    <xf numFmtId="0" fontId="6" fillId="3" borderId="12" xfId="0" applyFont="1" applyFill="1" applyBorder="1"/>
    <xf numFmtId="0" fontId="26" fillId="2" borderId="17" xfId="0" applyFont="1" applyFill="1" applyBorder="1"/>
    <xf numFmtId="0" fontId="2" fillId="2" borderId="11" xfId="0" applyFont="1" applyFill="1" applyBorder="1"/>
    <xf numFmtId="0" fontId="0" fillId="3" borderId="5" xfId="0" applyFill="1" applyBorder="1"/>
    <xf numFmtId="0" fontId="0" fillId="2" borderId="0" xfId="0" applyFill="1"/>
    <xf numFmtId="0" fontId="31" fillId="2" borderId="13" xfId="0" applyFont="1" applyFill="1" applyBorder="1"/>
    <xf numFmtId="0" fontId="2" fillId="3" borderId="11" xfId="0" applyFont="1" applyFill="1" applyBorder="1"/>
    <xf numFmtId="0" fontId="35" fillId="4" borderId="13" xfId="2" applyFont="1" applyFill="1" applyBorder="1"/>
    <xf numFmtId="0" fontId="5" fillId="4" borderId="5" xfId="0" applyFont="1" applyFill="1" applyBorder="1"/>
    <xf numFmtId="0" fontId="0" fillId="4" borderId="9" xfId="0" applyFill="1" applyBorder="1"/>
  </cellXfs>
  <cellStyles count="3">
    <cellStyle name="Hyperlänk" xfId="2" builtinId="8"/>
    <cellStyle name="Länkad cell" xfId="1" builtinId="24"/>
    <cellStyle name="Normal" xfId="0" builtinId="0"/>
  </cellStyles>
  <dxfs count="0"/>
  <tableStyles count="0" defaultTableStyle="TableStyleMedium2" defaultPivotStyle="PivotStyleLight16"/>
  <colors>
    <mruColors>
      <color rgb="FFFFF7E1"/>
      <color rgb="FFFFFFE7"/>
      <color rgb="FFF1F7ED"/>
      <color rgb="FFF2F7FC"/>
      <color rgb="FFFDFDFD"/>
      <color rgb="FFF3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>
                <a:solidFill>
                  <a:sysClr val="windowText" lastClr="000000"/>
                </a:solidFill>
              </a:rPr>
              <a:t>Kön</a:t>
            </a:r>
            <a:r>
              <a:rPr lang="sv-SE" baseline="0">
                <a:solidFill>
                  <a:sysClr val="windowText" lastClr="000000"/>
                </a:solidFill>
              </a:rPr>
              <a:t> deltagare</a:t>
            </a:r>
            <a:endParaRPr lang="sv-SE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64EE-43CA-B054-2525D2CF2B0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64EE-43CA-B054-2525D2CF2B01}"/>
              </c:ext>
            </c:extLst>
          </c:dPt>
          <c:cat>
            <c:strRef>
              <c:f>Summering!$A$10:$A$11</c:f>
              <c:strCache>
                <c:ptCount val="2"/>
                <c:pt idx="0">
                  <c:v>Antal deltagare kvinnor</c:v>
                </c:pt>
                <c:pt idx="1">
                  <c:v>Antal deltagare män</c:v>
                </c:pt>
              </c:strCache>
            </c:strRef>
          </c:cat>
          <c:val>
            <c:numRef>
              <c:f>Summering!$B$10:$B$11</c:f>
              <c:numCache>
                <c:formatCode>General</c:formatCode>
                <c:ptCount val="2"/>
                <c:pt idx="0">
                  <c:v>2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EE-43CA-B054-2525D2CF2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5445664"/>
        <c:axId val="375444024"/>
      </c:barChart>
      <c:catAx>
        <c:axId val="37544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75444024"/>
        <c:crosses val="autoZero"/>
        <c:auto val="1"/>
        <c:lblAlgn val="ctr"/>
        <c:lblOffset val="100"/>
        <c:noMultiLvlLbl val="0"/>
      </c:catAx>
      <c:valAx>
        <c:axId val="375444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75445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>
                <a:solidFill>
                  <a:sysClr val="windowText" lastClr="000000"/>
                </a:solidFill>
              </a:rPr>
              <a:t>Kön deltagartillfällen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DA4C-473B-A724-222787B744B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A4C-473B-A724-222787B744BF}"/>
              </c:ext>
            </c:extLst>
          </c:dPt>
          <c:cat>
            <c:strRef>
              <c:f>Summering!$A$12:$A$13</c:f>
              <c:strCache>
                <c:ptCount val="2"/>
                <c:pt idx="0">
                  <c:v>Antal deltagartillfällen kvinnor</c:v>
                </c:pt>
                <c:pt idx="1">
                  <c:v>Antal deltagartillfällen män</c:v>
                </c:pt>
              </c:strCache>
            </c:strRef>
          </c:cat>
          <c:val>
            <c:numRef>
              <c:f>Summering!$B$12:$B$13</c:f>
              <c:numCache>
                <c:formatCode>General</c:formatCode>
                <c:ptCount val="2"/>
                <c:pt idx="0">
                  <c:v>3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C-473B-A724-222787B74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3384840"/>
        <c:axId val="753379592"/>
      </c:barChart>
      <c:catAx>
        <c:axId val="753384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3379592"/>
        <c:crosses val="autoZero"/>
        <c:auto val="1"/>
        <c:lblAlgn val="ctr"/>
        <c:lblOffset val="100"/>
        <c:noMultiLvlLbl val="0"/>
      </c:catAx>
      <c:valAx>
        <c:axId val="753379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3384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48</xdr:col>
      <xdr:colOff>817580</xdr:colOff>
      <xdr:row>3</xdr:row>
      <xdr:rowOff>74524</xdr:rowOff>
    </xdr:from>
    <xdr:to>
      <xdr:col>48</xdr:col>
      <xdr:colOff>2847163</xdr:colOff>
      <xdr:row>6</xdr:row>
      <xdr:rowOff>125736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60397" y="772130"/>
          <a:ext cx="2029583" cy="8829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55035</xdr:colOff>
      <xdr:row>1</xdr:row>
      <xdr:rowOff>169114</xdr:rowOff>
    </xdr:from>
    <xdr:to>
      <xdr:col>25</xdr:col>
      <xdr:colOff>696385</xdr:colOff>
      <xdr:row>4</xdr:row>
      <xdr:rowOff>191123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30968" y="389247"/>
          <a:ext cx="1674284" cy="7332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606425</xdr:colOff>
      <xdr:row>2</xdr:row>
      <xdr:rowOff>9525</xdr:rowOff>
    </xdr:from>
    <xdr:to>
      <xdr:col>10</xdr:col>
      <xdr:colOff>301625</xdr:colOff>
      <xdr:row>16</xdr:row>
      <xdr:rowOff>47625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</xdr:colOff>
      <xdr:row>17</xdr:row>
      <xdr:rowOff>9525</xdr:rowOff>
    </xdr:from>
    <xdr:to>
      <xdr:col>10</xdr:col>
      <xdr:colOff>314325</xdr:colOff>
      <xdr:row>31</xdr:row>
      <xdr:rowOff>174625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nivsta.se/download/18.3fecf55318383cc18ff29ee0/1665570541333/Regler%20f%C3%B6r%20f%C3%B6reningsst%C3%B6d%20i%20Knivsta%20kommun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88"/>
  <sheetViews>
    <sheetView tabSelected="1" zoomScale="71" zoomScaleNormal="71" workbookViewId="0">
      <selection activeCell="L29" sqref="L29"/>
    </sheetView>
  </sheetViews>
  <sheetFormatPr defaultRowHeight="15" x14ac:dyDescent="0.25"/>
  <cols>
    <col min="1" max="1" width="35.5703125" customWidth="1"/>
    <col min="2" max="2" width="16.85546875" customWidth="1"/>
    <col min="3" max="3" width="18" customWidth="1"/>
    <col min="4" max="4" width="9.7109375" customWidth="1"/>
    <col min="5" max="5" width="16.42578125" customWidth="1"/>
    <col min="6" max="6" width="10.140625" customWidth="1"/>
    <col min="7" max="7" width="12.5703125" customWidth="1"/>
    <col min="8" max="8" width="9.5703125" customWidth="1"/>
    <col min="9" max="9" width="7.7109375" customWidth="1"/>
    <col min="10" max="10" width="9.28515625" customWidth="1"/>
    <col min="11" max="12" width="10.140625" customWidth="1"/>
    <col min="13" max="13" width="10" customWidth="1"/>
    <col min="14" max="14" width="9.7109375" customWidth="1"/>
    <col min="15" max="15" width="10.28515625" customWidth="1"/>
    <col min="16" max="16" width="9.140625" customWidth="1"/>
    <col min="17" max="17" width="11.28515625" customWidth="1"/>
    <col min="18" max="18" width="10.140625" customWidth="1"/>
    <col min="19" max="19" width="8" customWidth="1"/>
    <col min="20" max="20" width="7.5703125" customWidth="1"/>
    <col min="21" max="21" width="8.28515625" customWidth="1"/>
    <col min="22" max="22" width="8.42578125" customWidth="1"/>
    <col min="23" max="23" width="8.140625" customWidth="1"/>
    <col min="24" max="24" width="8.5703125" customWidth="1"/>
    <col min="25" max="26" width="8.28515625" customWidth="1"/>
    <col min="27" max="27" width="7.42578125" customWidth="1"/>
    <col min="28" max="33" width="4.140625" bestFit="1" customWidth="1"/>
    <col min="34" max="34" width="4.140625" customWidth="1"/>
    <col min="35" max="41" width="4.140625" bestFit="1" customWidth="1"/>
    <col min="42" max="42" width="4.140625" customWidth="1"/>
    <col min="43" max="48" width="4.140625" bestFit="1" customWidth="1"/>
    <col min="49" max="49" width="49.85546875" bestFit="1" customWidth="1"/>
    <col min="51" max="51" width="14.140625" customWidth="1"/>
  </cols>
  <sheetData>
    <row r="1" spans="1:52" s="20" customFormat="1" ht="20.25" x14ac:dyDescent="0.3">
      <c r="A1" s="15" t="s">
        <v>34</v>
      </c>
      <c r="B1" s="16"/>
      <c r="C1" s="38"/>
      <c r="D1" s="16"/>
      <c r="E1" s="17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9"/>
      <c r="AY1" s="42"/>
      <c r="AZ1" s="42"/>
    </row>
    <row r="2" spans="1:52" ht="12.75" customHeight="1" x14ac:dyDescent="0.3">
      <c r="A2" s="12"/>
      <c r="B2" s="13"/>
      <c r="C2" s="13"/>
      <c r="D2" s="13"/>
      <c r="E2" s="14"/>
      <c r="F2" s="1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8"/>
      <c r="AY2" s="3"/>
      <c r="AZ2" s="3"/>
    </row>
    <row r="3" spans="1:52" ht="21" x14ac:dyDescent="0.35">
      <c r="A3" s="126" t="s">
        <v>31</v>
      </c>
      <c r="B3" s="156"/>
      <c r="C3" s="159"/>
      <c r="D3" s="160"/>
      <c r="E3" s="77" t="s">
        <v>1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6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22" t="s">
        <v>21</v>
      </c>
      <c r="AX3" s="8"/>
      <c r="AY3" s="3"/>
      <c r="AZ3" s="3"/>
    </row>
    <row r="4" spans="1:52" ht="21" x14ac:dyDescent="0.35">
      <c r="A4" s="127" t="s">
        <v>0</v>
      </c>
      <c r="B4" s="157" t="s">
        <v>64</v>
      </c>
      <c r="C4" s="158"/>
      <c r="D4" s="160"/>
      <c r="E4" s="71" t="s">
        <v>79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3"/>
      <c r="X4" s="30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0" t="s">
        <v>33</v>
      </c>
      <c r="AX4" s="8"/>
      <c r="AY4" s="3"/>
      <c r="AZ4" s="3"/>
    </row>
    <row r="5" spans="1:52" ht="22.5" customHeight="1" x14ac:dyDescent="0.35">
      <c r="A5" s="96"/>
      <c r="B5" s="22"/>
      <c r="C5" s="23"/>
      <c r="D5" s="160"/>
      <c r="E5" s="71" t="s">
        <v>55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3"/>
      <c r="X5" s="30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0"/>
      <c r="AX5" s="8"/>
      <c r="AY5" s="3"/>
      <c r="AZ5" s="3"/>
    </row>
    <row r="6" spans="1:52" ht="21" customHeight="1" x14ac:dyDescent="0.35">
      <c r="A6" s="154" t="s">
        <v>32</v>
      </c>
      <c r="B6" s="155"/>
      <c r="C6" s="162"/>
      <c r="D6" s="160"/>
      <c r="E6" s="71" t="s">
        <v>56</v>
      </c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3"/>
      <c r="X6" s="30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5"/>
      <c r="AX6" s="8"/>
      <c r="AY6" s="3"/>
      <c r="AZ6" s="3"/>
    </row>
    <row r="7" spans="1:52" ht="20.45" customHeight="1" x14ac:dyDescent="0.35">
      <c r="A7" s="128" t="s">
        <v>65</v>
      </c>
      <c r="B7" s="161" t="s">
        <v>80</v>
      </c>
      <c r="C7" s="10"/>
      <c r="D7" s="160"/>
      <c r="E7" s="148" t="s">
        <v>51</v>
      </c>
      <c r="F7" s="149"/>
      <c r="G7" s="149"/>
      <c r="H7" s="149"/>
      <c r="I7" s="149"/>
      <c r="J7" s="149"/>
      <c r="K7" s="149"/>
      <c r="L7" s="149"/>
      <c r="M7" s="149"/>
      <c r="N7" s="145"/>
      <c r="O7" s="145"/>
      <c r="P7" s="145"/>
      <c r="Q7" s="145"/>
      <c r="R7" s="145"/>
      <c r="S7" s="145"/>
      <c r="T7" s="145"/>
      <c r="U7" s="145"/>
      <c r="V7" s="145"/>
      <c r="W7" s="146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37"/>
      <c r="AW7" s="5"/>
      <c r="AX7" s="8"/>
      <c r="AY7" s="3"/>
      <c r="AZ7" s="3"/>
    </row>
    <row r="8" spans="1:52" ht="21" customHeight="1" x14ac:dyDescent="0.3">
      <c r="A8" s="147"/>
      <c r="B8" s="70"/>
      <c r="C8" s="5"/>
      <c r="D8" s="160"/>
      <c r="E8" s="71" t="s">
        <v>57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3"/>
      <c r="X8" s="30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5"/>
      <c r="AX8" s="8"/>
      <c r="AY8" s="3"/>
      <c r="AZ8" s="3"/>
    </row>
    <row r="9" spans="1:52" ht="21.6" customHeight="1" x14ac:dyDescent="0.3">
      <c r="A9" s="69"/>
      <c r="B9" s="70"/>
      <c r="C9" s="5"/>
      <c r="D9" s="160"/>
      <c r="E9" s="74" t="s">
        <v>58</v>
      </c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6"/>
      <c r="X9" s="30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5"/>
      <c r="AX9" s="8"/>
      <c r="AY9" s="3"/>
      <c r="AZ9" s="3"/>
    </row>
    <row r="10" spans="1:52" ht="21" customHeight="1" x14ac:dyDescent="0.25">
      <c r="A10" s="39"/>
      <c r="B10" s="24"/>
      <c r="C10" s="24"/>
      <c r="D10" s="160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8"/>
      <c r="AY10" s="3"/>
      <c r="AZ10" s="3"/>
    </row>
    <row r="11" spans="1:52" ht="21" customHeight="1" x14ac:dyDescent="0.3">
      <c r="A11" s="53"/>
      <c r="B11" s="24"/>
      <c r="C11" s="52"/>
      <c r="D11" s="160"/>
      <c r="E11" s="79" t="s">
        <v>52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27"/>
      <c r="W11" s="164"/>
      <c r="X11" s="37"/>
      <c r="Y11" s="37"/>
      <c r="Z11" s="5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5"/>
      <c r="AX11" s="8"/>
      <c r="AY11" s="3"/>
      <c r="AZ11" s="3"/>
    </row>
    <row r="12" spans="1:52" ht="17.100000000000001" customHeight="1" x14ac:dyDescent="0.3">
      <c r="A12" s="7"/>
      <c r="B12" s="5"/>
      <c r="C12" s="5"/>
      <c r="E12" s="81" t="s">
        <v>23</v>
      </c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163" t="s">
        <v>24</v>
      </c>
      <c r="W12" s="165"/>
      <c r="X12" s="37"/>
      <c r="Y12" s="5"/>
      <c r="Z12" s="5"/>
      <c r="AA12" s="5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5"/>
      <c r="AX12" s="8"/>
      <c r="AY12" s="3"/>
      <c r="AZ12" s="3"/>
    </row>
    <row r="13" spans="1:52" ht="23.25" x14ac:dyDescent="0.35">
      <c r="A13" s="144" t="s">
        <v>60</v>
      </c>
      <c r="B13" s="5"/>
      <c r="C13" s="5"/>
      <c r="D13" s="5"/>
      <c r="E13" s="5"/>
      <c r="F13" s="5"/>
      <c r="G13" s="6" t="s">
        <v>13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8"/>
      <c r="AY13" s="3"/>
      <c r="AZ13" s="3"/>
    </row>
    <row r="14" spans="1:52" ht="18.75" x14ac:dyDescent="0.3">
      <c r="A14" s="32" t="s">
        <v>59</v>
      </c>
      <c r="B14" s="5"/>
      <c r="C14" s="5"/>
      <c r="D14" s="84">
        <v>1</v>
      </c>
      <c r="E14" s="85">
        <v>2</v>
      </c>
      <c r="F14" s="84">
        <v>3</v>
      </c>
      <c r="G14" s="84">
        <v>4</v>
      </c>
      <c r="H14" s="84">
        <v>5</v>
      </c>
      <c r="I14" s="84">
        <v>6</v>
      </c>
      <c r="J14" s="84">
        <v>7</v>
      </c>
      <c r="K14" s="84">
        <v>8</v>
      </c>
      <c r="L14" s="84">
        <v>9</v>
      </c>
      <c r="M14" s="84">
        <v>10</v>
      </c>
      <c r="N14" s="84">
        <v>11</v>
      </c>
      <c r="O14" s="84">
        <v>12</v>
      </c>
      <c r="P14" s="84">
        <v>13</v>
      </c>
      <c r="Q14" s="84">
        <v>14</v>
      </c>
      <c r="R14" s="84">
        <v>15</v>
      </c>
      <c r="S14" s="84">
        <v>16</v>
      </c>
      <c r="T14" s="84">
        <v>17</v>
      </c>
      <c r="U14" s="84">
        <v>18</v>
      </c>
      <c r="V14" s="84">
        <v>19</v>
      </c>
      <c r="W14" s="84">
        <v>20</v>
      </c>
      <c r="X14" s="84">
        <v>21</v>
      </c>
      <c r="Y14" s="84">
        <v>22</v>
      </c>
      <c r="Z14" s="84">
        <v>23</v>
      </c>
      <c r="AA14" s="84">
        <v>24</v>
      </c>
      <c r="AB14" s="84">
        <v>25</v>
      </c>
      <c r="AC14" s="84">
        <v>26</v>
      </c>
      <c r="AD14" s="84">
        <v>27</v>
      </c>
      <c r="AE14" s="84">
        <v>28</v>
      </c>
      <c r="AF14" s="84">
        <v>29</v>
      </c>
      <c r="AG14" s="84">
        <v>30</v>
      </c>
      <c r="AH14" s="84">
        <v>31</v>
      </c>
      <c r="AI14" s="84">
        <v>32</v>
      </c>
      <c r="AJ14" s="84">
        <v>33</v>
      </c>
      <c r="AK14" s="84">
        <v>34</v>
      </c>
      <c r="AL14" s="84">
        <v>35</v>
      </c>
      <c r="AM14" s="84">
        <v>36</v>
      </c>
      <c r="AN14" s="84">
        <v>37</v>
      </c>
      <c r="AO14" s="84">
        <v>38</v>
      </c>
      <c r="AP14" s="84">
        <v>39</v>
      </c>
      <c r="AQ14" s="84">
        <v>40</v>
      </c>
      <c r="AR14" s="84">
        <v>41</v>
      </c>
      <c r="AS14" s="84">
        <v>42</v>
      </c>
      <c r="AT14" s="84">
        <v>43</v>
      </c>
      <c r="AU14" s="84">
        <v>44</v>
      </c>
      <c r="AV14" s="84">
        <v>45</v>
      </c>
      <c r="AW14" s="86" t="s">
        <v>22</v>
      </c>
      <c r="AX14" s="8"/>
      <c r="AY14" s="3"/>
      <c r="AZ14" s="3"/>
    </row>
    <row r="15" spans="1:52" ht="18.75" x14ac:dyDescent="0.3">
      <c r="A15" s="95" t="s">
        <v>77</v>
      </c>
      <c r="B15" s="152"/>
      <c r="C15" s="152"/>
      <c r="D15" s="87">
        <v>44198</v>
      </c>
      <c r="E15" s="88">
        <v>44234</v>
      </c>
      <c r="F15" s="87">
        <v>44325</v>
      </c>
      <c r="G15" s="87">
        <v>44358</v>
      </c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90" t="s">
        <v>20</v>
      </c>
      <c r="AX15" s="8"/>
      <c r="AY15" s="3"/>
      <c r="AZ15" s="3"/>
    </row>
    <row r="16" spans="1:52" ht="18.75" x14ac:dyDescent="0.3">
      <c r="A16" s="95" t="s">
        <v>66</v>
      </c>
      <c r="B16" s="152"/>
      <c r="C16" s="152"/>
      <c r="D16" s="87" t="s">
        <v>67</v>
      </c>
      <c r="E16" s="88" t="s">
        <v>68</v>
      </c>
      <c r="F16" s="87" t="s">
        <v>69</v>
      </c>
      <c r="G16" s="87" t="s">
        <v>70</v>
      </c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90"/>
      <c r="AX16" s="8"/>
      <c r="AY16" s="3"/>
      <c r="AZ16" s="3"/>
    </row>
    <row r="17" spans="1:52" ht="18.75" x14ac:dyDescent="0.3">
      <c r="A17" s="95" t="s">
        <v>8</v>
      </c>
      <c r="B17" s="152"/>
      <c r="C17" s="152"/>
      <c r="D17" s="87" t="s">
        <v>9</v>
      </c>
      <c r="E17" s="88" t="s">
        <v>14</v>
      </c>
      <c r="F17" s="87" t="s">
        <v>16</v>
      </c>
      <c r="G17" s="87" t="s">
        <v>18</v>
      </c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90" t="s">
        <v>20</v>
      </c>
      <c r="AX17" s="8"/>
      <c r="AY17" s="3"/>
      <c r="AZ17" s="3"/>
    </row>
    <row r="18" spans="1:52" ht="18.75" x14ac:dyDescent="0.3">
      <c r="A18" s="151" t="s">
        <v>10</v>
      </c>
      <c r="B18" s="150"/>
      <c r="C18" s="150"/>
      <c r="D18" s="87" t="s">
        <v>11</v>
      </c>
      <c r="E18" s="88" t="s">
        <v>15</v>
      </c>
      <c r="F18" s="87" t="s">
        <v>17</v>
      </c>
      <c r="G18" s="87" t="s">
        <v>19</v>
      </c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90" t="s">
        <v>20</v>
      </c>
      <c r="AX18" s="8"/>
      <c r="AY18" s="3"/>
      <c r="AZ18" s="3"/>
    </row>
    <row r="19" spans="1:52" ht="18.75" x14ac:dyDescent="0.3">
      <c r="A19" s="95" t="s">
        <v>78</v>
      </c>
      <c r="B19" s="152"/>
      <c r="C19" s="152"/>
      <c r="D19" s="91">
        <v>1</v>
      </c>
      <c r="E19" s="91">
        <v>1</v>
      </c>
      <c r="F19" s="91">
        <v>1</v>
      </c>
      <c r="G19" s="91">
        <v>1</v>
      </c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3">
        <f>SUM(D19:AV19)</f>
        <v>4</v>
      </c>
      <c r="AX19" s="8"/>
      <c r="AY19" s="3"/>
      <c r="AZ19" s="3"/>
    </row>
    <row r="20" spans="1:52" ht="15.75" x14ac:dyDescent="0.25">
      <c r="A20" s="40"/>
      <c r="B20" s="31"/>
      <c r="C20" s="31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28"/>
      <c r="AX20" s="8"/>
      <c r="AY20" s="3"/>
      <c r="AZ20" s="3"/>
    </row>
    <row r="21" spans="1:52" ht="23.25" x14ac:dyDescent="0.35">
      <c r="A21" s="144" t="s">
        <v>12</v>
      </c>
      <c r="B21" s="22"/>
      <c r="C21" s="22"/>
      <c r="D21" s="97"/>
      <c r="E21" s="97"/>
      <c r="F21" s="97"/>
      <c r="G21" s="97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8"/>
      <c r="AY21" s="3"/>
      <c r="AZ21" s="3"/>
    </row>
    <row r="22" spans="1:52" ht="21" x14ac:dyDescent="0.35">
      <c r="A22" s="98" t="s">
        <v>25</v>
      </c>
      <c r="B22" s="99" t="s">
        <v>2</v>
      </c>
      <c r="C22" s="100" t="s">
        <v>5</v>
      </c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2"/>
      <c r="AW22" s="103" t="s">
        <v>3</v>
      </c>
      <c r="AX22" s="8"/>
      <c r="AY22" s="3"/>
      <c r="AZ22" s="3"/>
    </row>
    <row r="23" spans="1:52" ht="21" x14ac:dyDescent="0.35">
      <c r="A23" s="104" t="s">
        <v>26</v>
      </c>
      <c r="B23" s="105">
        <v>1943</v>
      </c>
      <c r="C23" s="104" t="s">
        <v>7</v>
      </c>
      <c r="D23" s="106">
        <v>1</v>
      </c>
      <c r="E23" s="106"/>
      <c r="F23" s="107"/>
      <c r="G23" s="106">
        <v>1</v>
      </c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6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8"/>
      <c r="AW23" s="109">
        <f t="shared" ref="AW23:AW54" si="0">SUM(D23:AV23)</f>
        <v>2</v>
      </c>
      <c r="AX23" s="8"/>
      <c r="AY23" s="3"/>
      <c r="AZ23" s="3"/>
    </row>
    <row r="24" spans="1:52" ht="21" x14ac:dyDescent="0.35">
      <c r="A24" s="104" t="s">
        <v>27</v>
      </c>
      <c r="B24" s="105">
        <v>1950</v>
      </c>
      <c r="C24" s="104" t="s">
        <v>6</v>
      </c>
      <c r="D24" s="106">
        <v>1</v>
      </c>
      <c r="E24" s="106">
        <v>1</v>
      </c>
      <c r="F24" s="106">
        <v>1</v>
      </c>
      <c r="G24" s="110">
        <v>1</v>
      </c>
      <c r="H24" s="106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8"/>
      <c r="AW24" s="111">
        <f t="shared" si="0"/>
        <v>4</v>
      </c>
      <c r="AX24" s="8"/>
      <c r="AY24" s="3"/>
      <c r="AZ24" s="3"/>
    </row>
    <row r="25" spans="1:52" ht="21" x14ac:dyDescent="0.35">
      <c r="A25" s="104" t="s">
        <v>28</v>
      </c>
      <c r="B25" s="105">
        <v>1947</v>
      </c>
      <c r="C25" s="104" t="s">
        <v>7</v>
      </c>
      <c r="D25" s="106"/>
      <c r="E25" s="106"/>
      <c r="F25" s="110">
        <v>1</v>
      </c>
      <c r="G25" s="106"/>
      <c r="H25" s="106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8"/>
      <c r="AW25" s="111">
        <f t="shared" si="0"/>
        <v>1</v>
      </c>
      <c r="AX25" s="8"/>
      <c r="AY25" s="3"/>
      <c r="AZ25" s="3"/>
    </row>
    <row r="26" spans="1:52" ht="21" x14ac:dyDescent="0.35">
      <c r="A26" s="104"/>
      <c r="B26" s="105"/>
      <c r="C26" s="112"/>
      <c r="D26" s="106"/>
      <c r="E26" s="106"/>
      <c r="F26" s="106"/>
      <c r="G26" s="110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8"/>
      <c r="AW26" s="111">
        <f t="shared" si="0"/>
        <v>0</v>
      </c>
      <c r="AX26" s="8"/>
      <c r="AY26" s="3"/>
      <c r="AZ26" s="3"/>
    </row>
    <row r="27" spans="1:52" ht="21" x14ac:dyDescent="0.35">
      <c r="A27" s="113"/>
      <c r="B27" s="108"/>
      <c r="C27" s="113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8"/>
      <c r="AW27" s="111">
        <f t="shared" si="0"/>
        <v>0</v>
      </c>
      <c r="AX27" s="8"/>
      <c r="AY27" s="3"/>
      <c r="AZ27" s="3"/>
    </row>
    <row r="28" spans="1:52" ht="21" x14ac:dyDescent="0.35">
      <c r="A28" s="114"/>
      <c r="B28" s="108"/>
      <c r="C28" s="113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8"/>
      <c r="AW28" s="111">
        <f t="shared" si="0"/>
        <v>0</v>
      </c>
      <c r="AX28" s="8"/>
      <c r="AY28" s="3"/>
      <c r="AZ28" s="3"/>
    </row>
    <row r="29" spans="1:52" ht="21" x14ac:dyDescent="0.35">
      <c r="A29" s="113"/>
      <c r="B29" s="108"/>
      <c r="C29" s="113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5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8"/>
      <c r="AW29" s="111">
        <f t="shared" si="0"/>
        <v>0</v>
      </c>
      <c r="AX29" s="8"/>
      <c r="AY29" s="3"/>
      <c r="AZ29" s="3"/>
    </row>
    <row r="30" spans="1:52" ht="21" x14ac:dyDescent="0.35">
      <c r="A30" s="113"/>
      <c r="B30" s="108"/>
      <c r="C30" s="113"/>
      <c r="D30" s="107"/>
      <c r="E30" s="115"/>
      <c r="F30" s="115"/>
      <c r="G30" s="115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8"/>
      <c r="AW30" s="111">
        <f t="shared" si="0"/>
        <v>0</v>
      </c>
      <c r="AX30" s="8"/>
      <c r="AY30" s="3"/>
      <c r="AZ30" s="3"/>
    </row>
    <row r="31" spans="1:52" ht="21" x14ac:dyDescent="0.35">
      <c r="A31" s="114"/>
      <c r="B31" s="116"/>
      <c r="C31" s="11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8"/>
      <c r="AW31" s="111">
        <f t="shared" si="0"/>
        <v>0</v>
      </c>
      <c r="AX31" s="8"/>
      <c r="AY31" s="3"/>
      <c r="AZ31" s="3"/>
    </row>
    <row r="32" spans="1:52" ht="21" x14ac:dyDescent="0.35">
      <c r="A32" s="104"/>
      <c r="B32" s="105"/>
      <c r="C32" s="104"/>
      <c r="D32" s="57"/>
      <c r="E32" s="107"/>
      <c r="F32" s="107"/>
      <c r="G32" s="5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8"/>
      <c r="AW32" s="111">
        <f t="shared" si="0"/>
        <v>0</v>
      </c>
      <c r="AX32" s="8"/>
      <c r="AY32" s="3"/>
      <c r="AZ32" s="3"/>
    </row>
    <row r="33" spans="1:52" ht="21" x14ac:dyDescent="0.35">
      <c r="A33" s="104"/>
      <c r="B33" s="105"/>
      <c r="C33" s="104"/>
      <c r="D33" s="57"/>
      <c r="E33" s="107"/>
      <c r="F33" s="107"/>
      <c r="G33" s="5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8"/>
      <c r="AW33" s="118">
        <f t="shared" si="0"/>
        <v>0</v>
      </c>
      <c r="AX33" s="8"/>
      <c r="AY33" s="3"/>
      <c r="AZ33" s="3"/>
    </row>
    <row r="34" spans="1:52" ht="21" x14ac:dyDescent="0.35">
      <c r="A34" s="113"/>
      <c r="B34" s="108"/>
      <c r="C34" s="113"/>
      <c r="D34" s="5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8"/>
      <c r="AW34" s="118">
        <f t="shared" si="0"/>
        <v>0</v>
      </c>
      <c r="AX34" s="8"/>
      <c r="AY34" s="3"/>
      <c r="AZ34" s="3"/>
    </row>
    <row r="35" spans="1:52" ht="21" x14ac:dyDescent="0.35">
      <c r="A35" s="113"/>
      <c r="B35" s="108"/>
      <c r="C35" s="113"/>
      <c r="D35" s="5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8"/>
      <c r="AW35" s="118">
        <f t="shared" si="0"/>
        <v>0</v>
      </c>
      <c r="AX35" s="8"/>
      <c r="AY35" s="3"/>
      <c r="AZ35" s="3"/>
    </row>
    <row r="36" spans="1:52" ht="21" x14ac:dyDescent="0.35">
      <c r="A36" s="113"/>
      <c r="C36" s="113"/>
      <c r="D36" s="5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8"/>
      <c r="AW36" s="118">
        <f t="shared" si="0"/>
        <v>0</v>
      </c>
      <c r="AX36" s="8"/>
      <c r="AY36" s="3"/>
      <c r="AZ36" s="3"/>
    </row>
    <row r="37" spans="1:52" ht="21" x14ac:dyDescent="0.35">
      <c r="A37" s="113"/>
      <c r="C37" s="113"/>
      <c r="D37" s="5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8"/>
      <c r="AW37" s="118">
        <f t="shared" si="0"/>
        <v>0</v>
      </c>
      <c r="AX37" s="8"/>
      <c r="AY37" s="3"/>
      <c r="AZ37" s="3"/>
    </row>
    <row r="38" spans="1:52" ht="21" x14ac:dyDescent="0.35">
      <c r="A38" s="113"/>
      <c r="B38" s="108"/>
      <c r="C38" s="113"/>
      <c r="D38" s="5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8"/>
      <c r="AW38" s="118">
        <f t="shared" si="0"/>
        <v>0</v>
      </c>
      <c r="AX38" s="8"/>
      <c r="AY38" s="3"/>
      <c r="AZ38" s="3"/>
    </row>
    <row r="39" spans="1:52" ht="21" x14ac:dyDescent="0.35">
      <c r="A39" s="113"/>
      <c r="B39" s="108"/>
      <c r="C39" s="113"/>
      <c r="D39" s="5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8"/>
      <c r="AW39" s="118">
        <f t="shared" si="0"/>
        <v>0</v>
      </c>
      <c r="AX39" s="8"/>
      <c r="AY39" s="3"/>
      <c r="AZ39" s="3"/>
    </row>
    <row r="40" spans="1:52" ht="21" x14ac:dyDescent="0.35">
      <c r="A40" s="113"/>
      <c r="B40" s="108"/>
      <c r="C40" s="113"/>
      <c r="D40" s="5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8"/>
      <c r="AW40" s="118">
        <f t="shared" si="0"/>
        <v>0</v>
      </c>
      <c r="AX40" s="8"/>
      <c r="AY40" s="3"/>
      <c r="AZ40" s="3"/>
    </row>
    <row r="41" spans="1:52" ht="21" x14ac:dyDescent="0.35">
      <c r="A41" s="113"/>
      <c r="B41" s="108"/>
      <c r="C41" s="113"/>
      <c r="D41" s="5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8"/>
      <c r="AW41" s="118">
        <f t="shared" si="0"/>
        <v>0</v>
      </c>
      <c r="AX41" s="8"/>
      <c r="AY41" s="3"/>
      <c r="AZ41" s="3"/>
    </row>
    <row r="42" spans="1:52" ht="21" x14ac:dyDescent="0.35">
      <c r="A42" s="113"/>
      <c r="B42" s="108"/>
      <c r="C42" s="113"/>
      <c r="D42" s="5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8"/>
      <c r="AW42" s="118">
        <f t="shared" si="0"/>
        <v>0</v>
      </c>
      <c r="AX42" s="8"/>
      <c r="AY42" s="3"/>
      <c r="AZ42" s="3"/>
    </row>
    <row r="43" spans="1:52" ht="21" x14ac:dyDescent="0.35">
      <c r="A43" s="113"/>
      <c r="B43" s="108"/>
      <c r="C43" s="113"/>
      <c r="D43" s="5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8"/>
      <c r="AW43" s="118">
        <f t="shared" si="0"/>
        <v>0</v>
      </c>
      <c r="AX43" s="8"/>
      <c r="AY43" s="3"/>
      <c r="AZ43" s="3"/>
    </row>
    <row r="44" spans="1:52" ht="21" x14ac:dyDescent="0.35">
      <c r="A44" s="113"/>
      <c r="B44" s="108"/>
      <c r="C44" s="113"/>
      <c r="D44" s="5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8"/>
      <c r="AW44" s="118">
        <f t="shared" si="0"/>
        <v>0</v>
      </c>
      <c r="AX44" s="8"/>
      <c r="AY44" s="3"/>
      <c r="AZ44" s="3"/>
    </row>
    <row r="45" spans="1:52" ht="21" x14ac:dyDescent="0.35">
      <c r="A45" s="113"/>
      <c r="B45" s="108"/>
      <c r="C45" s="113"/>
      <c r="D45" s="5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8"/>
      <c r="AW45" s="118">
        <f t="shared" si="0"/>
        <v>0</v>
      </c>
      <c r="AX45" s="8"/>
      <c r="AY45" s="3"/>
      <c r="AZ45" s="3"/>
    </row>
    <row r="46" spans="1:52" ht="21" x14ac:dyDescent="0.35">
      <c r="A46" s="113"/>
      <c r="B46" s="108"/>
      <c r="C46" s="113"/>
      <c r="D46" s="5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8"/>
      <c r="AW46" s="118">
        <f t="shared" si="0"/>
        <v>0</v>
      </c>
      <c r="AX46" s="8"/>
      <c r="AY46" s="3"/>
      <c r="AZ46" s="3"/>
    </row>
    <row r="47" spans="1:52" ht="21" x14ac:dyDescent="0.35">
      <c r="A47" s="113"/>
      <c r="B47" s="108"/>
      <c r="C47" s="113"/>
      <c r="D47" s="5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8"/>
      <c r="AW47" s="118">
        <f t="shared" si="0"/>
        <v>0</v>
      </c>
      <c r="AX47" s="8"/>
      <c r="AY47" s="3"/>
      <c r="AZ47" s="3"/>
    </row>
    <row r="48" spans="1:52" ht="21" x14ac:dyDescent="0.35">
      <c r="A48" s="113"/>
      <c r="B48" s="108"/>
      <c r="C48" s="113"/>
      <c r="D48" s="5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8"/>
      <c r="AW48" s="118">
        <f t="shared" si="0"/>
        <v>0</v>
      </c>
      <c r="AX48" s="8"/>
      <c r="AY48" s="3"/>
      <c r="AZ48" s="3"/>
    </row>
    <row r="49" spans="1:52" ht="21" x14ac:dyDescent="0.35">
      <c r="A49" s="113"/>
      <c r="B49" s="108"/>
      <c r="C49" s="113"/>
      <c r="D49" s="5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8"/>
      <c r="AW49" s="118">
        <f t="shared" si="0"/>
        <v>0</v>
      </c>
      <c r="AX49" s="8"/>
      <c r="AY49" s="3"/>
      <c r="AZ49" s="3"/>
    </row>
    <row r="50" spans="1:52" ht="21" x14ac:dyDescent="0.35">
      <c r="A50" s="113"/>
      <c r="B50" s="108"/>
      <c r="C50" s="113"/>
      <c r="D50" s="5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8"/>
      <c r="AW50" s="118">
        <f t="shared" si="0"/>
        <v>0</v>
      </c>
      <c r="AX50" s="8"/>
      <c r="AY50" s="3"/>
      <c r="AZ50" s="3"/>
    </row>
    <row r="51" spans="1:52" ht="21" x14ac:dyDescent="0.35">
      <c r="A51" s="113"/>
      <c r="B51" s="108"/>
      <c r="C51" s="113"/>
      <c r="D51" s="5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8"/>
      <c r="AW51" s="118">
        <f t="shared" si="0"/>
        <v>0</v>
      </c>
      <c r="AX51" s="8"/>
      <c r="AY51" s="3"/>
      <c r="AZ51" s="3"/>
    </row>
    <row r="52" spans="1:52" ht="21" x14ac:dyDescent="0.35">
      <c r="A52" s="113"/>
      <c r="B52" s="108"/>
      <c r="C52" s="113"/>
      <c r="D52" s="5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8"/>
      <c r="AW52" s="118">
        <f t="shared" si="0"/>
        <v>0</v>
      </c>
      <c r="AX52" s="8"/>
      <c r="AY52" s="3"/>
      <c r="AZ52" s="3"/>
    </row>
    <row r="53" spans="1:52" ht="21" x14ac:dyDescent="0.35">
      <c r="A53" s="113"/>
      <c r="B53" s="108"/>
      <c r="C53" s="113"/>
      <c r="D53" s="5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8"/>
      <c r="AW53" s="118">
        <f t="shared" si="0"/>
        <v>0</v>
      </c>
      <c r="AX53" s="8"/>
      <c r="AY53" s="3"/>
      <c r="AZ53" s="3"/>
    </row>
    <row r="54" spans="1:52" ht="21" x14ac:dyDescent="0.35">
      <c r="A54" s="113"/>
      <c r="B54" s="108"/>
      <c r="C54" s="113"/>
      <c r="D54" s="5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8"/>
      <c r="AW54" s="118">
        <f t="shared" si="0"/>
        <v>0</v>
      </c>
      <c r="AX54" s="8"/>
      <c r="AY54" s="3"/>
      <c r="AZ54" s="3"/>
    </row>
    <row r="55" spans="1:52" ht="21" x14ac:dyDescent="0.35">
      <c r="A55" s="113"/>
      <c r="B55" s="108"/>
      <c r="C55" s="113"/>
      <c r="D55" s="5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8"/>
      <c r="AW55" s="118">
        <f t="shared" ref="AW55:AW77" si="1">SUM(D55:AV55)</f>
        <v>0</v>
      </c>
      <c r="AX55" s="8"/>
      <c r="AY55" s="3"/>
      <c r="AZ55" s="3"/>
    </row>
    <row r="56" spans="1:52" ht="21" x14ac:dyDescent="0.35">
      <c r="A56" s="113"/>
      <c r="B56" s="108"/>
      <c r="C56" s="113"/>
      <c r="D56" s="5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8"/>
      <c r="AW56" s="118">
        <f t="shared" si="1"/>
        <v>0</v>
      </c>
      <c r="AX56" s="8"/>
      <c r="AY56" s="3"/>
      <c r="AZ56" s="3"/>
    </row>
    <row r="57" spans="1:52" ht="21" x14ac:dyDescent="0.35">
      <c r="A57" s="113"/>
      <c r="B57" s="108"/>
      <c r="C57" s="113"/>
      <c r="D57" s="5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8"/>
      <c r="AW57" s="118">
        <f t="shared" si="1"/>
        <v>0</v>
      </c>
      <c r="AX57" s="8"/>
      <c r="AY57" s="3"/>
      <c r="AZ57" s="3"/>
    </row>
    <row r="58" spans="1:52" ht="21" x14ac:dyDescent="0.35">
      <c r="A58" s="113"/>
      <c r="B58" s="108"/>
      <c r="C58" s="113"/>
      <c r="D58" s="5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8"/>
      <c r="AW58" s="118">
        <f t="shared" si="1"/>
        <v>0</v>
      </c>
      <c r="AX58" s="8"/>
      <c r="AY58" s="3"/>
      <c r="AZ58" s="3"/>
    </row>
    <row r="59" spans="1:52" ht="21" x14ac:dyDescent="0.35">
      <c r="A59" s="113"/>
      <c r="B59" s="108"/>
      <c r="C59" s="113"/>
      <c r="D59" s="5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8"/>
      <c r="AW59" s="118">
        <f t="shared" si="1"/>
        <v>0</v>
      </c>
      <c r="AX59" s="8"/>
      <c r="AY59" s="3"/>
      <c r="AZ59" s="3"/>
    </row>
    <row r="60" spans="1:52" ht="21" x14ac:dyDescent="0.35">
      <c r="A60" s="113"/>
      <c r="B60" s="108"/>
      <c r="C60" s="113"/>
      <c r="D60" s="5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8"/>
      <c r="AW60" s="118">
        <f t="shared" si="1"/>
        <v>0</v>
      </c>
      <c r="AX60" s="8"/>
      <c r="AY60" s="3"/>
      <c r="AZ60" s="3"/>
    </row>
    <row r="61" spans="1:52" ht="21" x14ac:dyDescent="0.35">
      <c r="A61" s="113"/>
      <c r="B61" s="108"/>
      <c r="C61" s="113"/>
      <c r="D61" s="5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8"/>
      <c r="AW61" s="118">
        <f t="shared" si="1"/>
        <v>0</v>
      </c>
      <c r="AX61" s="8"/>
      <c r="AY61" s="3"/>
      <c r="AZ61" s="3"/>
    </row>
    <row r="62" spans="1:52" ht="21" x14ac:dyDescent="0.35">
      <c r="A62" s="113"/>
      <c r="B62" s="108"/>
      <c r="C62" s="113"/>
      <c r="D62" s="5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8"/>
      <c r="AW62" s="118">
        <f t="shared" si="1"/>
        <v>0</v>
      </c>
      <c r="AX62" s="8"/>
      <c r="AY62" s="3"/>
      <c r="AZ62" s="3"/>
    </row>
    <row r="63" spans="1:52" ht="21" x14ac:dyDescent="0.35">
      <c r="A63" s="113"/>
      <c r="B63" s="108"/>
      <c r="C63" s="113"/>
      <c r="D63" s="5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8"/>
      <c r="AW63" s="118">
        <f t="shared" si="1"/>
        <v>0</v>
      </c>
      <c r="AX63" s="8"/>
      <c r="AY63" s="3"/>
      <c r="AZ63" s="3"/>
    </row>
    <row r="64" spans="1:52" ht="21" x14ac:dyDescent="0.35">
      <c r="A64" s="113"/>
      <c r="B64" s="108"/>
      <c r="C64" s="113"/>
      <c r="D64" s="5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8"/>
      <c r="AW64" s="118">
        <f t="shared" si="1"/>
        <v>0</v>
      </c>
      <c r="AX64" s="8"/>
      <c r="AY64" s="3"/>
      <c r="AZ64" s="3"/>
    </row>
    <row r="65" spans="1:52" ht="21" x14ac:dyDescent="0.35">
      <c r="A65" s="113"/>
      <c r="B65" s="108"/>
      <c r="C65" s="113"/>
      <c r="D65" s="5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8"/>
      <c r="AW65" s="118">
        <f t="shared" si="1"/>
        <v>0</v>
      </c>
      <c r="AX65" s="8"/>
      <c r="AY65" s="3"/>
      <c r="AZ65" s="3"/>
    </row>
    <row r="66" spans="1:52" ht="21" x14ac:dyDescent="0.35">
      <c r="A66" s="113"/>
      <c r="B66" s="108"/>
      <c r="C66" s="113"/>
      <c r="D66" s="5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8"/>
      <c r="AW66" s="118">
        <f t="shared" si="1"/>
        <v>0</v>
      </c>
      <c r="AX66" s="8"/>
      <c r="AY66" s="3"/>
      <c r="AZ66" s="3"/>
    </row>
    <row r="67" spans="1:52" ht="21" x14ac:dyDescent="0.35">
      <c r="A67" s="113"/>
      <c r="B67" s="108"/>
      <c r="C67" s="113"/>
      <c r="D67" s="5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8"/>
      <c r="AW67" s="118">
        <f t="shared" si="1"/>
        <v>0</v>
      </c>
      <c r="AX67" s="8"/>
      <c r="AY67" s="3"/>
      <c r="AZ67" s="3"/>
    </row>
    <row r="68" spans="1:52" ht="21" x14ac:dyDescent="0.35">
      <c r="A68" s="113"/>
      <c r="B68" s="108"/>
      <c r="C68" s="113"/>
      <c r="D68" s="5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8"/>
      <c r="AW68" s="118">
        <f t="shared" si="1"/>
        <v>0</v>
      </c>
      <c r="AX68" s="8"/>
      <c r="AY68" s="3"/>
      <c r="AZ68" s="3"/>
    </row>
    <row r="69" spans="1:52" ht="21" x14ac:dyDescent="0.35">
      <c r="A69" s="113"/>
      <c r="B69" s="108"/>
      <c r="C69" s="113"/>
      <c r="D69" s="5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8"/>
      <c r="AW69" s="118">
        <f t="shared" si="1"/>
        <v>0</v>
      </c>
      <c r="AX69" s="8"/>
      <c r="AY69" s="3"/>
      <c r="AZ69" s="3"/>
    </row>
    <row r="70" spans="1:52" ht="21" x14ac:dyDescent="0.35">
      <c r="A70" s="113"/>
      <c r="B70" s="108"/>
      <c r="C70" s="113"/>
      <c r="D70" s="5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8"/>
      <c r="AW70" s="118">
        <f t="shared" si="1"/>
        <v>0</v>
      </c>
      <c r="AX70" s="8"/>
      <c r="AY70" s="3"/>
      <c r="AZ70" s="3"/>
    </row>
    <row r="71" spans="1:52" ht="21" x14ac:dyDescent="0.35">
      <c r="A71" s="113"/>
      <c r="B71" s="108"/>
      <c r="C71" s="113"/>
      <c r="D71" s="5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8"/>
      <c r="AW71" s="118">
        <f t="shared" si="1"/>
        <v>0</v>
      </c>
      <c r="AX71" s="8"/>
      <c r="AY71" s="3"/>
      <c r="AZ71" s="3"/>
    </row>
    <row r="72" spans="1:52" ht="21" x14ac:dyDescent="0.35">
      <c r="A72" s="113"/>
      <c r="B72" s="108"/>
      <c r="C72" s="113"/>
      <c r="D72" s="5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8"/>
      <c r="AW72" s="118">
        <f t="shared" si="1"/>
        <v>0</v>
      </c>
      <c r="AX72" s="8"/>
      <c r="AY72" s="3"/>
      <c r="AZ72" s="3"/>
    </row>
    <row r="73" spans="1:52" ht="21" x14ac:dyDescent="0.35">
      <c r="A73" s="113"/>
      <c r="B73" s="108"/>
      <c r="C73" s="113"/>
      <c r="D73" s="5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8"/>
      <c r="AW73" s="118">
        <f t="shared" si="1"/>
        <v>0</v>
      </c>
      <c r="AX73" s="8"/>
      <c r="AY73" s="3"/>
      <c r="AZ73" s="3"/>
    </row>
    <row r="74" spans="1:52" ht="21" x14ac:dyDescent="0.35">
      <c r="A74" s="113"/>
      <c r="B74" s="108"/>
      <c r="C74" s="113"/>
      <c r="D74" s="5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8"/>
      <c r="AW74" s="118">
        <f t="shared" si="1"/>
        <v>0</v>
      </c>
      <c r="AX74" s="8"/>
      <c r="AY74" s="3"/>
      <c r="AZ74" s="3"/>
    </row>
    <row r="75" spans="1:52" ht="21" x14ac:dyDescent="0.35">
      <c r="A75" s="113"/>
      <c r="B75" s="108"/>
      <c r="C75" s="113"/>
      <c r="D75" s="5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8"/>
      <c r="AW75" s="118">
        <f t="shared" si="1"/>
        <v>0</v>
      </c>
      <c r="AX75" s="8"/>
      <c r="AY75" s="3"/>
      <c r="AZ75" s="3"/>
    </row>
    <row r="76" spans="1:52" ht="21" x14ac:dyDescent="0.35">
      <c r="A76" s="113"/>
      <c r="B76" s="108"/>
      <c r="C76" s="113"/>
      <c r="D76" s="5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8"/>
      <c r="AW76" s="118">
        <f t="shared" si="1"/>
        <v>0</v>
      </c>
      <c r="AX76" s="8"/>
      <c r="AY76" s="3"/>
      <c r="AZ76" s="3"/>
    </row>
    <row r="77" spans="1:52" ht="21.75" thickBot="1" x14ac:dyDescent="0.4">
      <c r="A77" s="113"/>
      <c r="B77" s="108"/>
      <c r="C77" s="113"/>
      <c r="D77" s="5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8"/>
      <c r="AW77" s="119">
        <f t="shared" si="1"/>
        <v>0</v>
      </c>
      <c r="AX77" s="8"/>
      <c r="AY77" s="3"/>
      <c r="AZ77" s="3"/>
    </row>
    <row r="78" spans="1:52" ht="21" x14ac:dyDescent="0.35">
      <c r="A78" s="120" t="s">
        <v>4</v>
      </c>
      <c r="B78" s="121"/>
      <c r="C78" s="122"/>
      <c r="D78" s="123">
        <f t="shared" ref="D78:AA78" si="2">SUM(D22:D77)</f>
        <v>2</v>
      </c>
      <c r="E78" s="123">
        <f t="shared" si="2"/>
        <v>1</v>
      </c>
      <c r="F78" s="122">
        <f t="shared" si="2"/>
        <v>2</v>
      </c>
      <c r="G78" s="124">
        <f t="shared" si="2"/>
        <v>2</v>
      </c>
      <c r="H78" s="124">
        <f t="shared" si="2"/>
        <v>0</v>
      </c>
      <c r="I78" s="124">
        <f t="shared" si="2"/>
        <v>0</v>
      </c>
      <c r="J78" s="124">
        <f t="shared" si="2"/>
        <v>0</v>
      </c>
      <c r="K78" s="124">
        <f t="shared" si="2"/>
        <v>0</v>
      </c>
      <c r="L78" s="124">
        <f t="shared" si="2"/>
        <v>0</v>
      </c>
      <c r="M78" s="124">
        <f t="shared" si="2"/>
        <v>0</v>
      </c>
      <c r="N78" s="124">
        <f t="shared" si="2"/>
        <v>0</v>
      </c>
      <c r="O78" s="124">
        <f t="shared" si="2"/>
        <v>0</v>
      </c>
      <c r="P78" s="124">
        <f t="shared" si="2"/>
        <v>0</v>
      </c>
      <c r="Q78" s="124">
        <f t="shared" si="2"/>
        <v>0</v>
      </c>
      <c r="R78" s="124">
        <f t="shared" si="2"/>
        <v>0</v>
      </c>
      <c r="S78" s="124">
        <f t="shared" si="2"/>
        <v>0</v>
      </c>
      <c r="T78" s="124">
        <f t="shared" si="2"/>
        <v>0</v>
      </c>
      <c r="U78" s="124">
        <f t="shared" si="2"/>
        <v>0</v>
      </c>
      <c r="V78" s="124">
        <f t="shared" si="2"/>
        <v>0</v>
      </c>
      <c r="W78" s="124">
        <f t="shared" si="2"/>
        <v>0</v>
      </c>
      <c r="X78" s="124">
        <f t="shared" si="2"/>
        <v>0</v>
      </c>
      <c r="Y78" s="124">
        <f t="shared" si="2"/>
        <v>0</v>
      </c>
      <c r="Z78" s="124">
        <f t="shared" si="2"/>
        <v>0</v>
      </c>
      <c r="AA78" s="124">
        <f t="shared" si="2"/>
        <v>0</v>
      </c>
      <c r="AB78" s="124">
        <f t="shared" ref="AB78:AW78" si="3">SUM(AB23:AB77)</f>
        <v>0</v>
      </c>
      <c r="AC78" s="124">
        <f t="shared" si="3"/>
        <v>0</v>
      </c>
      <c r="AD78" s="124">
        <f t="shared" si="3"/>
        <v>0</v>
      </c>
      <c r="AE78" s="124">
        <f t="shared" si="3"/>
        <v>0</v>
      </c>
      <c r="AF78" s="124">
        <f t="shared" si="3"/>
        <v>0</v>
      </c>
      <c r="AG78" s="124">
        <f t="shared" si="3"/>
        <v>0</v>
      </c>
      <c r="AH78" s="124">
        <f t="shared" si="3"/>
        <v>0</v>
      </c>
      <c r="AI78" s="124">
        <f t="shared" si="3"/>
        <v>0</v>
      </c>
      <c r="AJ78" s="124">
        <f t="shared" si="3"/>
        <v>0</v>
      </c>
      <c r="AK78" s="124">
        <f t="shared" si="3"/>
        <v>0</v>
      </c>
      <c r="AL78" s="124">
        <f t="shared" si="3"/>
        <v>0</v>
      </c>
      <c r="AM78" s="124">
        <f t="shared" si="3"/>
        <v>0</v>
      </c>
      <c r="AN78" s="124">
        <f t="shared" si="3"/>
        <v>0</v>
      </c>
      <c r="AO78" s="124">
        <f t="shared" si="3"/>
        <v>0</v>
      </c>
      <c r="AP78" s="124">
        <f t="shared" si="3"/>
        <v>0</v>
      </c>
      <c r="AQ78" s="124">
        <f t="shared" si="3"/>
        <v>0</v>
      </c>
      <c r="AR78" s="124">
        <f t="shared" si="3"/>
        <v>0</v>
      </c>
      <c r="AS78" s="124">
        <f t="shared" si="3"/>
        <v>0</v>
      </c>
      <c r="AT78" s="124">
        <f t="shared" si="3"/>
        <v>0</v>
      </c>
      <c r="AU78" s="124">
        <f t="shared" si="3"/>
        <v>0</v>
      </c>
      <c r="AV78" s="124">
        <f t="shared" si="3"/>
        <v>0</v>
      </c>
      <c r="AW78" s="125">
        <f t="shared" si="3"/>
        <v>7</v>
      </c>
      <c r="AX78" s="8"/>
      <c r="AY78" s="3"/>
      <c r="AZ78" s="3"/>
    </row>
    <row r="79" spans="1:52" x14ac:dyDescent="0.25">
      <c r="A79" s="7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10"/>
      <c r="AY79" s="3"/>
      <c r="AZ79" s="3"/>
    </row>
    <row r="80" spans="1:52" x14ac:dyDescent="0.25">
      <c r="A80" s="41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3"/>
      <c r="AY80" s="3"/>
      <c r="AZ80" s="3"/>
    </row>
    <row r="81" spans="1:5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</row>
    <row r="82" spans="1:5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29"/>
      <c r="AZ82" s="29"/>
    </row>
    <row r="83" spans="1:5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29"/>
      <c r="AZ83" s="29"/>
    </row>
    <row r="84" spans="1:5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29"/>
      <c r="AZ84" s="29"/>
    </row>
    <row r="85" spans="1:5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29"/>
      <c r="AZ85" s="29"/>
    </row>
    <row r="86" spans="1:5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29"/>
      <c r="AY86" s="29"/>
      <c r="AZ86" s="29"/>
    </row>
    <row r="87" spans="1:52" x14ac:dyDescent="0.2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</row>
    <row r="88" spans="1:52" x14ac:dyDescent="0.2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</row>
  </sheetData>
  <hyperlinks>
    <hyperlink ref="V12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75"/>
  <sheetViews>
    <sheetView zoomScale="75" zoomScaleNormal="75" workbookViewId="0">
      <selection activeCell="I24" sqref="I24"/>
    </sheetView>
  </sheetViews>
  <sheetFormatPr defaultRowHeight="15" x14ac:dyDescent="0.25"/>
  <cols>
    <col min="1" max="1" width="45.85546875" customWidth="1"/>
    <col min="2" max="2" width="10.7109375" bestFit="1" customWidth="1"/>
    <col min="3" max="4" width="15.85546875" bestFit="1" customWidth="1"/>
    <col min="5" max="5" width="22.42578125" bestFit="1" customWidth="1"/>
    <col min="6" max="6" width="6.5703125" customWidth="1"/>
    <col min="7" max="8" width="7.140625" customWidth="1"/>
    <col min="9" max="9" width="7.5703125" customWidth="1"/>
    <col min="10" max="11" width="7.85546875" customWidth="1"/>
    <col min="12" max="12" width="7.5703125" customWidth="1"/>
    <col min="13" max="13" width="9.42578125" customWidth="1"/>
    <col min="14" max="14" width="8.140625" customWidth="1"/>
    <col min="15" max="15" width="7.140625" customWidth="1"/>
    <col min="16" max="16" width="6.7109375" customWidth="1"/>
    <col min="17" max="17" width="7.42578125" customWidth="1"/>
    <col min="18" max="18" width="7.5703125" customWidth="1"/>
    <col min="19" max="19" width="6.85546875" customWidth="1"/>
    <col min="20" max="20" width="9.140625" customWidth="1"/>
    <col min="21" max="21" width="7.42578125" customWidth="1"/>
    <col min="22" max="22" width="6.5703125" customWidth="1"/>
    <col min="23" max="23" width="6.85546875" customWidth="1"/>
    <col min="24" max="24" width="6.7109375" customWidth="1"/>
    <col min="25" max="25" width="8" customWidth="1"/>
    <col min="26" max="26" width="12.140625" bestFit="1" customWidth="1"/>
    <col min="27" max="27" width="7.140625" customWidth="1"/>
  </cols>
  <sheetData>
    <row r="1" spans="1:28" ht="18" x14ac:dyDescent="0.25">
      <c r="A1" s="43" t="s">
        <v>34</v>
      </c>
      <c r="B1" s="44"/>
      <c r="C1" s="44"/>
      <c r="D1" s="44"/>
      <c r="E1" s="45" t="s">
        <v>13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6"/>
    </row>
    <row r="2" spans="1:28" ht="18.75" x14ac:dyDescent="0.3">
      <c r="A2" s="32"/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8"/>
    </row>
    <row r="3" spans="1:28" ht="18.75" x14ac:dyDescent="0.3">
      <c r="A3" s="77" t="s">
        <v>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8"/>
    </row>
    <row r="4" spans="1:28" ht="18.75" x14ac:dyDescent="0.3">
      <c r="A4" s="71" t="s">
        <v>63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8"/>
    </row>
    <row r="5" spans="1:28" ht="18.75" x14ac:dyDescent="0.3">
      <c r="A5" s="71" t="s">
        <v>54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3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8"/>
    </row>
    <row r="6" spans="1:28" ht="18.75" x14ac:dyDescent="0.3">
      <c r="A6" s="71" t="s">
        <v>53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8"/>
    </row>
    <row r="7" spans="1:28" ht="18.75" x14ac:dyDescent="0.3">
      <c r="A7" s="153" t="s">
        <v>51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6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8"/>
    </row>
    <row r="8" spans="1:28" ht="18.75" x14ac:dyDescent="0.3">
      <c r="A8" s="32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8"/>
    </row>
    <row r="9" spans="1:28" ht="18.75" x14ac:dyDescent="0.3">
      <c r="A9" s="32" t="s">
        <v>61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8"/>
    </row>
    <row r="10" spans="1:28" ht="18.75" x14ac:dyDescent="0.3">
      <c r="A10" s="21" t="s">
        <v>62</v>
      </c>
      <c r="B10" s="84">
        <v>1</v>
      </c>
      <c r="C10" s="85">
        <v>2</v>
      </c>
      <c r="D10" s="84">
        <v>3</v>
      </c>
      <c r="E10" s="84">
        <v>4</v>
      </c>
      <c r="F10" s="84">
        <v>5</v>
      </c>
      <c r="G10" s="84">
        <v>6</v>
      </c>
      <c r="H10" s="84">
        <v>7</v>
      </c>
      <c r="I10" s="84">
        <v>8</v>
      </c>
      <c r="J10" s="84">
        <v>9</v>
      </c>
      <c r="K10" s="84">
        <v>10</v>
      </c>
      <c r="L10" s="84">
        <v>11</v>
      </c>
      <c r="M10" s="84">
        <v>12</v>
      </c>
      <c r="N10" s="84">
        <v>13</v>
      </c>
      <c r="O10" s="84">
        <v>14</v>
      </c>
      <c r="P10" s="84">
        <v>15</v>
      </c>
      <c r="Q10" s="84">
        <v>16</v>
      </c>
      <c r="R10" s="84">
        <v>17</v>
      </c>
      <c r="S10" s="84">
        <v>18</v>
      </c>
      <c r="T10" s="84">
        <v>19</v>
      </c>
      <c r="U10" s="84">
        <v>20</v>
      </c>
      <c r="V10" s="84">
        <v>21</v>
      </c>
      <c r="W10" s="84">
        <v>22</v>
      </c>
      <c r="X10" s="84">
        <v>23</v>
      </c>
      <c r="Y10" s="131">
        <v>24</v>
      </c>
      <c r="Z10" s="86" t="s">
        <v>30</v>
      </c>
      <c r="AA10" s="47"/>
      <c r="AB10" s="3"/>
    </row>
    <row r="11" spans="1:28" ht="18.75" x14ac:dyDescent="0.3">
      <c r="A11" s="94" t="s">
        <v>71</v>
      </c>
      <c r="B11" s="87">
        <v>44198</v>
      </c>
      <c r="C11" s="87">
        <v>44234</v>
      </c>
      <c r="D11" s="87">
        <v>44325</v>
      </c>
      <c r="E11" s="87">
        <v>44358</v>
      </c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132"/>
      <c r="Z11" s="90" t="s">
        <v>20</v>
      </c>
      <c r="AA11" s="48"/>
      <c r="AB11" s="3"/>
    </row>
    <row r="12" spans="1:28" ht="18.75" x14ac:dyDescent="0.3">
      <c r="A12" s="94" t="s">
        <v>72</v>
      </c>
      <c r="B12" s="87" t="s">
        <v>74</v>
      </c>
      <c r="C12" s="87" t="s">
        <v>75</v>
      </c>
      <c r="D12" s="87" t="s">
        <v>75</v>
      </c>
      <c r="E12" s="87" t="s">
        <v>76</v>
      </c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132"/>
      <c r="Z12" s="90"/>
      <c r="AA12" s="48"/>
      <c r="AB12" s="3"/>
    </row>
    <row r="13" spans="1:28" ht="18.75" x14ac:dyDescent="0.3">
      <c r="A13" s="94" t="s">
        <v>8</v>
      </c>
      <c r="B13" s="87" t="s">
        <v>9</v>
      </c>
      <c r="C13" s="87" t="s">
        <v>14</v>
      </c>
      <c r="D13" s="87" t="s">
        <v>16</v>
      </c>
      <c r="E13" s="87" t="s">
        <v>18</v>
      </c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132"/>
      <c r="Z13" s="90" t="s">
        <v>20</v>
      </c>
      <c r="AA13" s="48"/>
      <c r="AB13" s="3"/>
    </row>
    <row r="14" spans="1:28" ht="18.75" x14ac:dyDescent="0.3">
      <c r="A14" s="94" t="s">
        <v>10</v>
      </c>
      <c r="B14" s="133" t="s">
        <v>11</v>
      </c>
      <c r="C14" s="133" t="s">
        <v>15</v>
      </c>
      <c r="D14" s="133" t="s">
        <v>17</v>
      </c>
      <c r="E14" s="133" t="s">
        <v>19</v>
      </c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5"/>
      <c r="Z14" s="90" t="s">
        <v>20</v>
      </c>
      <c r="AA14" s="48"/>
      <c r="AB14" s="3"/>
    </row>
    <row r="15" spans="1:28" ht="19.5" thickBot="1" x14ac:dyDescent="0.35">
      <c r="A15" s="94" t="s">
        <v>73</v>
      </c>
      <c r="B15" s="136">
        <v>1</v>
      </c>
      <c r="C15" s="136">
        <v>1</v>
      </c>
      <c r="D15" s="136">
        <v>1</v>
      </c>
      <c r="E15" s="136">
        <v>1</v>
      </c>
      <c r="F15" s="137"/>
      <c r="G15" s="137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9">
        <f>SUM(B15:Y15)</f>
        <v>4</v>
      </c>
      <c r="AA15" s="61"/>
      <c r="AB15" s="60"/>
    </row>
    <row r="16" spans="1:28" ht="19.5" thickBot="1" x14ac:dyDescent="0.35">
      <c r="A16" s="140" t="s">
        <v>29</v>
      </c>
      <c r="B16" s="141">
        <v>134</v>
      </c>
      <c r="C16" s="141">
        <v>56</v>
      </c>
      <c r="D16" s="141">
        <v>43</v>
      </c>
      <c r="E16" s="141">
        <v>97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3">
        <f>SUM(B16:Y16)</f>
        <v>330</v>
      </c>
      <c r="AA16" s="48"/>
      <c r="AB16" s="3"/>
    </row>
    <row r="17" spans="1:28" ht="18.75" x14ac:dyDescent="0.3">
      <c r="A17" s="49"/>
      <c r="B17" s="50"/>
      <c r="C17" s="50"/>
      <c r="D17" s="50"/>
      <c r="E17" s="50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51"/>
      <c r="AB17" s="3"/>
    </row>
    <row r="18" spans="1:28" ht="15.75" x14ac:dyDescent="0.25">
      <c r="A18" s="2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4"/>
      <c r="AB18" s="3"/>
    </row>
    <row r="19" spans="1:28" x14ac:dyDescent="0.25">
      <c r="A19" s="11"/>
      <c r="B19" s="11"/>
      <c r="C19" s="11"/>
      <c r="D19" s="3"/>
      <c r="E19" s="1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11"/>
      <c r="S19" s="3"/>
      <c r="T19" s="3"/>
      <c r="U19" s="3"/>
      <c r="V19" s="3"/>
      <c r="W19" s="3"/>
      <c r="X19" s="3"/>
      <c r="Y19" s="3"/>
      <c r="Z19" s="3"/>
      <c r="AA19" s="34"/>
      <c r="AB19" s="3"/>
    </row>
    <row r="20" spans="1:28" x14ac:dyDescent="0.25">
      <c r="A20" s="11"/>
      <c r="B20" s="11"/>
      <c r="C20" s="11"/>
      <c r="D20" s="11"/>
      <c r="E20" s="11"/>
      <c r="F20" s="11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4"/>
      <c r="AB20" s="3"/>
    </row>
    <row r="21" spans="1:28" x14ac:dyDescent="0.25">
      <c r="A21" s="11"/>
      <c r="B21" s="11"/>
      <c r="C21" s="11"/>
      <c r="D21" s="11"/>
      <c r="E21" s="11"/>
      <c r="F21" s="11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4"/>
      <c r="AB21" s="3"/>
    </row>
    <row r="22" spans="1:28" x14ac:dyDescent="0.25">
      <c r="A22" s="11"/>
      <c r="B22" s="11"/>
      <c r="C22" s="11"/>
      <c r="D22" s="11"/>
      <c r="E22" s="1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4"/>
      <c r="AB22" s="3"/>
    </row>
    <row r="23" spans="1:28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.75" x14ac:dyDescent="0.25">
      <c r="A24" s="2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25">
      <c r="A26" s="3"/>
      <c r="B26" s="3"/>
      <c r="C26" s="33"/>
      <c r="D26" s="33"/>
      <c r="E26" s="3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x14ac:dyDescent="0.25">
      <c r="A27" s="3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x14ac:dyDescent="0.25">
      <c r="A28" s="1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x14ac:dyDescent="0.25">
      <c r="A29" s="1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6"/>
      <c r="AB68" s="3"/>
    </row>
    <row r="69" spans="1:28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8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8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8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8" x14ac:dyDescent="0.25">
      <c r="A74" s="3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8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3"/>
  <sheetViews>
    <sheetView workbookViewId="0">
      <selection activeCell="B10" sqref="B10"/>
    </sheetView>
  </sheetViews>
  <sheetFormatPr defaultRowHeight="15" x14ac:dyDescent="0.25"/>
  <cols>
    <col min="1" max="1" width="40.42578125" bestFit="1" customWidth="1"/>
  </cols>
  <sheetData>
    <row r="1" spans="1:2" ht="18" x14ac:dyDescent="0.25">
      <c r="A1" s="56" t="s">
        <v>39</v>
      </c>
      <c r="B1" s="3"/>
    </row>
    <row r="2" spans="1:2" ht="21" x14ac:dyDescent="0.35">
      <c r="A2" s="57"/>
      <c r="B2" s="3"/>
    </row>
    <row r="3" spans="1:2" ht="15.75" x14ac:dyDescent="0.25">
      <c r="A3" s="28" t="s">
        <v>40</v>
      </c>
      <c r="B3" s="3"/>
    </row>
    <row r="4" spans="1:2" ht="15.75" x14ac:dyDescent="0.25">
      <c r="A4" s="58" t="s">
        <v>45</v>
      </c>
      <c r="B4" s="83">
        <f>Aktiviteter!AW19</f>
        <v>4</v>
      </c>
    </row>
    <row r="5" spans="1:2" ht="15.75" x14ac:dyDescent="0.25">
      <c r="A5" s="58" t="s">
        <v>46</v>
      </c>
      <c r="B5" s="83">
        <f>Möten!Z15</f>
        <v>4</v>
      </c>
    </row>
    <row r="6" spans="1:2" ht="15.75" x14ac:dyDescent="0.25">
      <c r="A6" s="58" t="s">
        <v>48</v>
      </c>
      <c r="B6" s="62">
        <f>Aktiviteter!AW78</f>
        <v>7</v>
      </c>
    </row>
    <row r="7" spans="1:2" ht="15.75" x14ac:dyDescent="0.25">
      <c r="A7" s="58" t="s">
        <v>47</v>
      </c>
      <c r="B7" s="62">
        <f>Möten!Z16</f>
        <v>330</v>
      </c>
    </row>
    <row r="8" spans="1:2" ht="15.75" x14ac:dyDescent="0.25">
      <c r="A8" s="67"/>
      <c r="B8" s="67"/>
    </row>
    <row r="9" spans="1:2" ht="15.75" x14ac:dyDescent="0.25">
      <c r="A9" s="28" t="s">
        <v>50</v>
      </c>
      <c r="B9" s="78"/>
    </row>
    <row r="10" spans="1:2" ht="15.75" x14ac:dyDescent="0.25">
      <c r="A10" s="59" t="s">
        <v>41</v>
      </c>
      <c r="B10" s="62">
        <f>Formler!A59</f>
        <v>2</v>
      </c>
    </row>
    <row r="11" spans="1:2" ht="15.75" x14ac:dyDescent="0.25">
      <c r="A11" s="59" t="s">
        <v>42</v>
      </c>
      <c r="B11" s="62">
        <f>Formler!B59</f>
        <v>1</v>
      </c>
    </row>
    <row r="12" spans="1:2" ht="15.75" x14ac:dyDescent="0.25">
      <c r="A12" s="59" t="s">
        <v>43</v>
      </c>
      <c r="B12" s="62">
        <f>Formler!C59</f>
        <v>3</v>
      </c>
    </row>
    <row r="13" spans="1:2" ht="15.75" x14ac:dyDescent="0.25">
      <c r="A13" s="59" t="s">
        <v>44</v>
      </c>
      <c r="B13" s="62">
        <f>Formler!D59</f>
        <v>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2"/>
  <sheetViews>
    <sheetView workbookViewId="0">
      <selection activeCell="A4" sqref="A4"/>
    </sheetView>
  </sheetViews>
  <sheetFormatPr defaultRowHeight="15" x14ac:dyDescent="0.25"/>
  <cols>
    <col min="1" max="1" width="9.42578125" customWidth="1"/>
    <col min="2" max="4" width="10.7109375" bestFit="1" customWidth="1"/>
  </cols>
  <sheetData>
    <row r="1" spans="1:8" ht="18" x14ac:dyDescent="0.25">
      <c r="A1" s="68" t="s">
        <v>49</v>
      </c>
    </row>
    <row r="3" spans="1:8" x14ac:dyDescent="0.25">
      <c r="A3" s="64" t="s">
        <v>35</v>
      </c>
      <c r="B3" s="65" t="s">
        <v>36</v>
      </c>
      <c r="C3" s="65" t="s">
        <v>37</v>
      </c>
      <c r="D3" s="66" t="s">
        <v>38</v>
      </c>
    </row>
    <row r="4" spans="1:8" x14ac:dyDescent="0.25">
      <c r="A4" s="63">
        <f>IF(Aktiviteter!C23="Kvinna",1,0)</f>
        <v>1</v>
      </c>
      <c r="B4" s="2">
        <f>IF(Aktiviteter!C23="Man",1,0)</f>
        <v>0</v>
      </c>
      <c r="C4" s="2">
        <f>A4*Aktiviteter!AW23</f>
        <v>2</v>
      </c>
      <c r="D4" s="1">
        <f>B4*Aktiviteter!AW23</f>
        <v>0</v>
      </c>
      <c r="E4" s="2"/>
      <c r="F4" s="2"/>
      <c r="G4" s="2"/>
      <c r="H4" s="2"/>
    </row>
    <row r="5" spans="1:8" x14ac:dyDescent="0.25">
      <c r="A5" s="63">
        <f>IF(Aktiviteter!C24="Kvinna",1,0)</f>
        <v>0</v>
      </c>
      <c r="B5" s="2">
        <f>IF(Aktiviteter!C24="Man",1,0)</f>
        <v>1</v>
      </c>
      <c r="C5" s="2">
        <f>A5*Aktiviteter!AW24</f>
        <v>0</v>
      </c>
      <c r="D5" s="1">
        <f>B5*Aktiviteter!AW24</f>
        <v>4</v>
      </c>
      <c r="E5" s="2"/>
      <c r="F5" s="4"/>
      <c r="G5" s="2"/>
      <c r="H5" s="2"/>
    </row>
    <row r="6" spans="1:8" x14ac:dyDescent="0.25">
      <c r="A6" s="63">
        <f>IF(Aktiviteter!C25="Kvinna",1,0)</f>
        <v>1</v>
      </c>
      <c r="B6" s="2">
        <f>IF(Aktiviteter!C25="Man",1,0)</f>
        <v>0</v>
      </c>
      <c r="C6" s="2">
        <f>A6*Aktiviteter!AW25</f>
        <v>1</v>
      </c>
      <c r="D6" s="1">
        <f>B6*Aktiviteter!AW25</f>
        <v>0</v>
      </c>
      <c r="E6" s="2"/>
      <c r="F6" s="4"/>
      <c r="G6" s="2"/>
      <c r="H6" s="2"/>
    </row>
    <row r="7" spans="1:8" x14ac:dyDescent="0.25">
      <c r="A7" s="63">
        <f>IF(Aktiviteter!C26="Kvinna",1,0)</f>
        <v>0</v>
      </c>
      <c r="B7" s="2">
        <f>IF(Aktiviteter!C26="Man",1,0)</f>
        <v>0</v>
      </c>
      <c r="C7" s="2">
        <f>A7*Aktiviteter!AW26</f>
        <v>0</v>
      </c>
      <c r="D7" s="1">
        <f>B7*Aktiviteter!AW26</f>
        <v>0</v>
      </c>
      <c r="E7" s="2"/>
      <c r="F7" s="4"/>
      <c r="G7" s="2"/>
      <c r="H7" s="2"/>
    </row>
    <row r="8" spans="1:8" x14ac:dyDescent="0.25">
      <c r="A8" s="63">
        <f>IF(Aktiviteter!C27="Kvinna",1,0)</f>
        <v>0</v>
      </c>
      <c r="B8" s="2">
        <f>IF(Aktiviteter!C27="Man",1,0)</f>
        <v>0</v>
      </c>
      <c r="C8" s="2">
        <f>A8*Aktiviteter!AW27</f>
        <v>0</v>
      </c>
      <c r="D8" s="1">
        <f>B8*Aktiviteter!AW27</f>
        <v>0</v>
      </c>
      <c r="E8" s="2"/>
      <c r="F8" s="4"/>
      <c r="G8" s="2"/>
      <c r="H8" s="2"/>
    </row>
    <row r="9" spans="1:8" x14ac:dyDescent="0.25">
      <c r="A9" s="63">
        <f>IF(Aktiviteter!C28="Kvinna",1,0)</f>
        <v>0</v>
      </c>
      <c r="B9" s="2">
        <f>IF(Aktiviteter!C28="Man",1,0)</f>
        <v>0</v>
      </c>
      <c r="C9" s="2">
        <f>A9*Aktiviteter!AW28</f>
        <v>0</v>
      </c>
      <c r="D9" s="1">
        <f>B9*Aktiviteter!AW28</f>
        <v>0</v>
      </c>
      <c r="E9" s="2"/>
      <c r="F9" s="2"/>
      <c r="G9" s="2"/>
      <c r="H9" s="2"/>
    </row>
    <row r="10" spans="1:8" ht="15.75" x14ac:dyDescent="0.25">
      <c r="A10" s="63">
        <f>IF(Aktiviteter!C29="Kvinna",1,0)</f>
        <v>0</v>
      </c>
      <c r="B10" s="2">
        <f>IF(Aktiviteter!C29="Man",1,0)</f>
        <v>0</v>
      </c>
      <c r="C10" s="2">
        <f>A10*Aktiviteter!AW29</f>
        <v>0</v>
      </c>
      <c r="D10" s="1">
        <f>B10*Aktiviteter!AW29</f>
        <v>0</v>
      </c>
      <c r="E10" s="2"/>
      <c r="F10" s="54"/>
      <c r="G10" s="2"/>
      <c r="H10" s="2"/>
    </row>
    <row r="11" spans="1:8" x14ac:dyDescent="0.25">
      <c r="A11" s="63">
        <f>IF(Aktiviteter!C30="Kvinna",1,0)</f>
        <v>0</v>
      </c>
      <c r="B11" s="2">
        <f>IF(Aktiviteter!C30="Man",1,0)</f>
        <v>0</v>
      </c>
      <c r="C11" s="2">
        <f>A11*Aktiviteter!AW30</f>
        <v>0</v>
      </c>
      <c r="D11" s="1">
        <f>B11*Aktiviteter!AW30</f>
        <v>0</v>
      </c>
      <c r="E11" s="2"/>
      <c r="F11" s="2"/>
      <c r="G11" s="2"/>
      <c r="H11" s="2"/>
    </row>
    <row r="12" spans="1:8" x14ac:dyDescent="0.25">
      <c r="A12" s="63">
        <f>IF(Aktiviteter!C31="Kvinna",1,0)</f>
        <v>0</v>
      </c>
      <c r="B12" s="2">
        <f>IF(Aktiviteter!C31="Man",1,0)</f>
        <v>0</v>
      </c>
      <c r="C12" s="2">
        <f>A12*Aktiviteter!AW31</f>
        <v>0</v>
      </c>
      <c r="D12" s="1">
        <f>B12*Aktiviteter!AW31</f>
        <v>0</v>
      </c>
      <c r="E12" s="2"/>
      <c r="F12" s="2"/>
      <c r="G12" s="2"/>
      <c r="H12" s="2"/>
    </row>
    <row r="13" spans="1:8" x14ac:dyDescent="0.25">
      <c r="A13" s="63">
        <f>IF(Aktiviteter!C32="Kvinna",1,0)</f>
        <v>0</v>
      </c>
      <c r="B13" s="2">
        <f>IF(Aktiviteter!C32="Man",1,0)</f>
        <v>0</v>
      </c>
      <c r="C13" s="2">
        <f>A13*Aktiviteter!AW32</f>
        <v>0</v>
      </c>
      <c r="D13" s="1">
        <f>B13*Aktiviteter!AW32</f>
        <v>0</v>
      </c>
      <c r="E13" s="2"/>
      <c r="F13" s="55"/>
      <c r="G13" s="2"/>
      <c r="H13" s="2"/>
    </row>
    <row r="14" spans="1:8" x14ac:dyDescent="0.25">
      <c r="A14" s="63">
        <f>IF(Aktiviteter!C33="Kvinna",1,0)</f>
        <v>0</v>
      </c>
      <c r="B14" s="2">
        <f>IF(Aktiviteter!C33="Man",1,0)</f>
        <v>0</v>
      </c>
      <c r="C14" s="2">
        <f>A14*Aktiviteter!AW33</f>
        <v>0</v>
      </c>
      <c r="D14" s="1">
        <f>B14*Aktiviteter!AW33</f>
        <v>0</v>
      </c>
      <c r="E14" s="2"/>
      <c r="F14" s="4"/>
      <c r="G14" s="2"/>
      <c r="H14" s="2"/>
    </row>
    <row r="15" spans="1:8" x14ac:dyDescent="0.25">
      <c r="A15" s="63">
        <f>IF(Aktiviteter!C34="Kvinna",1,0)</f>
        <v>0</v>
      </c>
      <c r="B15" s="2">
        <f>IF(Aktiviteter!C34="Man",1,0)</f>
        <v>0</v>
      </c>
      <c r="C15" s="2">
        <f>A15*Aktiviteter!AW34</f>
        <v>0</v>
      </c>
      <c r="D15" s="1">
        <f>B15*Aktiviteter!AW34</f>
        <v>0</v>
      </c>
      <c r="E15" s="2"/>
      <c r="F15" s="4"/>
      <c r="G15" s="2"/>
      <c r="H15" s="2"/>
    </row>
    <row r="16" spans="1:8" x14ac:dyDescent="0.25">
      <c r="A16" s="63">
        <f>IF(Aktiviteter!C35="Kvinna",1,0)</f>
        <v>0</v>
      </c>
      <c r="B16" s="2">
        <f>IF(Aktiviteter!C35="Man",1,0)</f>
        <v>0</v>
      </c>
      <c r="C16" s="2">
        <f>A16*Aktiviteter!AW35</f>
        <v>0</v>
      </c>
      <c r="D16" s="1">
        <f>B16*Aktiviteter!AW35</f>
        <v>0</v>
      </c>
      <c r="E16" s="2"/>
      <c r="F16" s="2"/>
      <c r="G16" s="2"/>
      <c r="H16" s="2"/>
    </row>
    <row r="17" spans="1:8" x14ac:dyDescent="0.25">
      <c r="A17" s="63">
        <f>IF(Aktiviteter!C36="Kvinna",1,0)</f>
        <v>0</v>
      </c>
      <c r="B17" s="2">
        <f>IF(Aktiviteter!C36="Man",1,0)</f>
        <v>0</v>
      </c>
      <c r="C17" s="2">
        <f>A17*Aktiviteter!AW36</f>
        <v>0</v>
      </c>
      <c r="D17" s="1">
        <f>B17*Aktiviteter!AW36</f>
        <v>0</v>
      </c>
      <c r="E17" s="2"/>
      <c r="F17" s="2"/>
      <c r="G17" s="2"/>
      <c r="H17" s="2"/>
    </row>
    <row r="18" spans="1:8" x14ac:dyDescent="0.25">
      <c r="A18" s="63">
        <f>IF(Aktiviteter!C37="Kvinna",1,0)</f>
        <v>0</v>
      </c>
      <c r="B18" s="2">
        <f>IF(Aktiviteter!C37="Man",1,0)</f>
        <v>0</v>
      </c>
      <c r="C18" s="2">
        <f>A18*Aktiviteter!AW37</f>
        <v>0</v>
      </c>
      <c r="D18" s="1">
        <f>B18*Aktiviteter!AW37</f>
        <v>0</v>
      </c>
      <c r="E18" s="2"/>
      <c r="F18" s="2"/>
      <c r="G18" s="2"/>
      <c r="H18" s="2"/>
    </row>
    <row r="19" spans="1:8" x14ac:dyDescent="0.25">
      <c r="A19" s="63">
        <f>IF(Aktiviteter!C38="Kvinna",1,0)</f>
        <v>0</v>
      </c>
      <c r="B19" s="2">
        <f>IF(Aktiviteter!C38="Man",1,0)</f>
        <v>0</v>
      </c>
      <c r="C19" s="2">
        <f>A19*Aktiviteter!AW38</f>
        <v>0</v>
      </c>
      <c r="D19" s="1">
        <f>B19*Aktiviteter!AW38</f>
        <v>0</v>
      </c>
      <c r="E19" s="2"/>
      <c r="F19" s="2"/>
      <c r="G19" s="2"/>
      <c r="H19" s="2"/>
    </row>
    <row r="20" spans="1:8" x14ac:dyDescent="0.25">
      <c r="A20" s="63">
        <f>IF(Aktiviteter!C39="Kvinna",1,0)</f>
        <v>0</v>
      </c>
      <c r="B20" s="2">
        <f>IF(Aktiviteter!C39="Man",1,0)</f>
        <v>0</v>
      </c>
      <c r="C20" s="2">
        <f>A20*Aktiviteter!AW39</f>
        <v>0</v>
      </c>
      <c r="D20" s="1">
        <f>B20*Aktiviteter!AW39</f>
        <v>0</v>
      </c>
      <c r="E20" s="2"/>
      <c r="F20" s="2"/>
      <c r="G20" s="2"/>
      <c r="H20" s="2"/>
    </row>
    <row r="21" spans="1:8" x14ac:dyDescent="0.25">
      <c r="A21" s="63">
        <f>IF(Aktiviteter!C40="Kvinna",1,0)</f>
        <v>0</v>
      </c>
      <c r="B21" s="2">
        <f>IF(Aktiviteter!C40="Man",1,0)</f>
        <v>0</v>
      </c>
      <c r="C21" s="2">
        <f>A21*Aktiviteter!AW40</f>
        <v>0</v>
      </c>
      <c r="D21" s="1">
        <f>B21*Aktiviteter!AW40</f>
        <v>0</v>
      </c>
      <c r="E21" s="2"/>
      <c r="F21" s="2"/>
      <c r="G21" s="2"/>
      <c r="H21" s="2"/>
    </row>
    <row r="22" spans="1:8" x14ac:dyDescent="0.25">
      <c r="A22" s="63">
        <f>IF(Aktiviteter!C41="Kvinna",1,0)</f>
        <v>0</v>
      </c>
      <c r="B22" s="2">
        <f>IF(Aktiviteter!C41="Man",1,0)</f>
        <v>0</v>
      </c>
      <c r="C22" s="2">
        <f>A22*Aktiviteter!AW41</f>
        <v>0</v>
      </c>
      <c r="D22" s="1">
        <f>B22*Aktiviteter!AW41</f>
        <v>0</v>
      </c>
      <c r="E22" s="2"/>
      <c r="F22" s="2"/>
      <c r="G22" s="2"/>
      <c r="H22" s="2"/>
    </row>
    <row r="23" spans="1:8" x14ac:dyDescent="0.25">
      <c r="A23" s="63">
        <f>IF(Aktiviteter!C42="Kvinna",1,0)</f>
        <v>0</v>
      </c>
      <c r="B23" s="2">
        <f>IF(Aktiviteter!C42="Man",1,0)</f>
        <v>0</v>
      </c>
      <c r="C23" s="2">
        <f>A23*Aktiviteter!AW42</f>
        <v>0</v>
      </c>
      <c r="D23" s="1">
        <f>B23*Aktiviteter!AW42</f>
        <v>0</v>
      </c>
      <c r="E23" s="2"/>
      <c r="F23" s="2"/>
      <c r="G23" s="2"/>
      <c r="H23" s="2"/>
    </row>
    <row r="24" spans="1:8" x14ac:dyDescent="0.25">
      <c r="A24" s="63">
        <f>IF(Aktiviteter!C43="Kvinna",1,0)</f>
        <v>0</v>
      </c>
      <c r="B24" s="2">
        <f>IF(Aktiviteter!C43="Man",1,0)</f>
        <v>0</v>
      </c>
      <c r="C24" s="2">
        <f>A24*Aktiviteter!AW43</f>
        <v>0</v>
      </c>
      <c r="D24" s="1">
        <f>B24*Aktiviteter!AW43</f>
        <v>0</v>
      </c>
      <c r="E24" s="2"/>
      <c r="F24" s="2"/>
      <c r="G24" s="2"/>
      <c r="H24" s="2"/>
    </row>
    <row r="25" spans="1:8" x14ac:dyDescent="0.25">
      <c r="A25" s="63">
        <f>IF(Aktiviteter!C44="Kvinna",1,0)</f>
        <v>0</v>
      </c>
      <c r="B25" s="2">
        <f>IF(Aktiviteter!C44="Man",1,0)</f>
        <v>0</v>
      </c>
      <c r="C25" s="2">
        <f>A25*Aktiviteter!AW44</f>
        <v>0</v>
      </c>
      <c r="D25" s="1">
        <f>B25*Aktiviteter!AW44</f>
        <v>0</v>
      </c>
      <c r="E25" s="2"/>
      <c r="F25" s="2"/>
      <c r="G25" s="2"/>
      <c r="H25" s="2"/>
    </row>
    <row r="26" spans="1:8" x14ac:dyDescent="0.25">
      <c r="A26" s="63">
        <f>IF(Aktiviteter!C45="Kvinna",1,0)</f>
        <v>0</v>
      </c>
      <c r="B26" s="2">
        <f>IF(Aktiviteter!C45="Man",1,0)</f>
        <v>0</v>
      </c>
      <c r="C26" s="2">
        <f>A26*Aktiviteter!AW45</f>
        <v>0</v>
      </c>
      <c r="D26" s="1">
        <f>B26*Aktiviteter!AW45</f>
        <v>0</v>
      </c>
      <c r="E26" s="2"/>
      <c r="F26" s="2"/>
      <c r="G26" s="2"/>
      <c r="H26" s="2"/>
    </row>
    <row r="27" spans="1:8" x14ac:dyDescent="0.25">
      <c r="A27" s="63">
        <f>IF(Aktiviteter!C46="Kvinna",1,0)</f>
        <v>0</v>
      </c>
      <c r="B27" s="2">
        <f>IF(Aktiviteter!C46="Man",1,0)</f>
        <v>0</v>
      </c>
      <c r="C27" s="2">
        <f>A27*Aktiviteter!AW46</f>
        <v>0</v>
      </c>
      <c r="D27" s="1">
        <f>B27*Aktiviteter!AW46</f>
        <v>0</v>
      </c>
      <c r="E27" s="2"/>
      <c r="F27" s="2"/>
      <c r="G27" s="2"/>
      <c r="H27" s="2"/>
    </row>
    <row r="28" spans="1:8" x14ac:dyDescent="0.25">
      <c r="A28" s="63">
        <f>IF(Aktiviteter!C47="Kvinna",1,0)</f>
        <v>0</v>
      </c>
      <c r="B28" s="2">
        <f>IF(Aktiviteter!C47="Man",1,0)</f>
        <v>0</v>
      </c>
      <c r="C28" s="2">
        <f>A28*Aktiviteter!AW47</f>
        <v>0</v>
      </c>
      <c r="D28" s="1">
        <f>B28*Aktiviteter!AW47</f>
        <v>0</v>
      </c>
      <c r="E28" s="2"/>
      <c r="F28" s="2"/>
      <c r="G28" s="2"/>
      <c r="H28" s="2"/>
    </row>
    <row r="29" spans="1:8" x14ac:dyDescent="0.25">
      <c r="A29" s="63">
        <f>IF(Aktiviteter!C48="Kvinna",1,0)</f>
        <v>0</v>
      </c>
      <c r="B29" s="2">
        <f>IF(Aktiviteter!C48="Man",1,0)</f>
        <v>0</v>
      </c>
      <c r="C29" s="2">
        <f>A29*Aktiviteter!AW48</f>
        <v>0</v>
      </c>
      <c r="D29" s="1">
        <f>B29*Aktiviteter!AW48</f>
        <v>0</v>
      </c>
      <c r="E29" s="2"/>
      <c r="F29" s="2"/>
      <c r="G29" s="2"/>
      <c r="H29" s="2"/>
    </row>
    <row r="30" spans="1:8" x14ac:dyDescent="0.25">
      <c r="A30" s="63">
        <f>IF(Aktiviteter!C49="Kvinna",1,0)</f>
        <v>0</v>
      </c>
      <c r="B30" s="2">
        <f>IF(Aktiviteter!C49="Man",1,0)</f>
        <v>0</v>
      </c>
      <c r="C30" s="2">
        <f>A30*Aktiviteter!AW49</f>
        <v>0</v>
      </c>
      <c r="D30" s="1">
        <f>B30*Aktiviteter!AW49</f>
        <v>0</v>
      </c>
      <c r="E30" s="2"/>
      <c r="F30" s="2"/>
      <c r="G30" s="2"/>
      <c r="H30" s="2"/>
    </row>
    <row r="31" spans="1:8" x14ac:dyDescent="0.25">
      <c r="A31" s="63">
        <f>IF(Aktiviteter!C50="Kvinna",1,0)</f>
        <v>0</v>
      </c>
      <c r="B31" s="2">
        <f>IF(Aktiviteter!C50="Man",1,0)</f>
        <v>0</v>
      </c>
      <c r="C31" s="2">
        <f>A31*Aktiviteter!AW50</f>
        <v>0</v>
      </c>
      <c r="D31" s="1">
        <f>B31*Aktiviteter!AW50</f>
        <v>0</v>
      </c>
      <c r="E31" s="2"/>
      <c r="F31" s="2"/>
      <c r="G31" s="2"/>
      <c r="H31" s="2"/>
    </row>
    <row r="32" spans="1:8" x14ac:dyDescent="0.25">
      <c r="A32" s="63">
        <f>IF(Aktiviteter!C51="Kvinna",1,0)</f>
        <v>0</v>
      </c>
      <c r="B32" s="2">
        <f>IF(Aktiviteter!C51="Man",1,0)</f>
        <v>0</v>
      </c>
      <c r="C32" s="2">
        <f>A32*Aktiviteter!AW51</f>
        <v>0</v>
      </c>
      <c r="D32" s="1">
        <f>B32*Aktiviteter!AW51</f>
        <v>0</v>
      </c>
      <c r="E32" s="2"/>
      <c r="F32" s="2"/>
      <c r="G32" s="2"/>
      <c r="H32" s="2"/>
    </row>
    <row r="33" spans="1:8" x14ac:dyDescent="0.25">
      <c r="A33" s="63">
        <f>IF(Aktiviteter!C52="Kvinna",1,0)</f>
        <v>0</v>
      </c>
      <c r="B33" s="2">
        <f>IF(Aktiviteter!C52="Man",1,0)</f>
        <v>0</v>
      </c>
      <c r="C33" s="2">
        <f>A33*Aktiviteter!AW52</f>
        <v>0</v>
      </c>
      <c r="D33" s="1">
        <f>B33*Aktiviteter!AW52</f>
        <v>0</v>
      </c>
      <c r="E33" s="2"/>
      <c r="F33" s="2"/>
      <c r="G33" s="2"/>
      <c r="H33" s="2"/>
    </row>
    <row r="34" spans="1:8" x14ac:dyDescent="0.25">
      <c r="A34" s="63">
        <f>IF(Aktiviteter!C53="Kvinna",1,0)</f>
        <v>0</v>
      </c>
      <c r="B34" s="2">
        <f>IF(Aktiviteter!C53="Man",1,0)</f>
        <v>0</v>
      </c>
      <c r="C34" s="2">
        <f>A34*Aktiviteter!AW53</f>
        <v>0</v>
      </c>
      <c r="D34" s="1">
        <f>B34*Aktiviteter!AW53</f>
        <v>0</v>
      </c>
      <c r="E34" s="2"/>
      <c r="F34" s="2"/>
      <c r="G34" s="2"/>
      <c r="H34" s="2"/>
    </row>
    <row r="35" spans="1:8" x14ac:dyDescent="0.25">
      <c r="A35" s="63">
        <f>IF(Aktiviteter!C54="Kvinna",1,0)</f>
        <v>0</v>
      </c>
      <c r="B35" s="2">
        <f>IF(Aktiviteter!C54="Man",1,0)</f>
        <v>0</v>
      </c>
      <c r="C35" s="2">
        <f>A35*Aktiviteter!AW54</f>
        <v>0</v>
      </c>
      <c r="D35" s="1">
        <f>B35*Aktiviteter!AW54</f>
        <v>0</v>
      </c>
      <c r="E35" s="2"/>
      <c r="F35" s="2"/>
      <c r="G35" s="2"/>
      <c r="H35" s="2"/>
    </row>
    <row r="36" spans="1:8" x14ac:dyDescent="0.25">
      <c r="A36" s="63">
        <f>IF(Aktiviteter!C55="Kvinna",1,0)</f>
        <v>0</v>
      </c>
      <c r="B36" s="2">
        <f>IF(Aktiviteter!C55="Man",1,0)</f>
        <v>0</v>
      </c>
      <c r="C36" s="2">
        <f>A36*Aktiviteter!AW55</f>
        <v>0</v>
      </c>
      <c r="D36" s="1">
        <f>B36*Aktiviteter!AW55</f>
        <v>0</v>
      </c>
      <c r="E36" s="2"/>
      <c r="F36" s="2"/>
      <c r="G36" s="2"/>
      <c r="H36" s="2"/>
    </row>
    <row r="37" spans="1:8" x14ac:dyDescent="0.25">
      <c r="A37" s="63">
        <f>IF(Aktiviteter!C56="Kvinna",1,0)</f>
        <v>0</v>
      </c>
      <c r="B37" s="2">
        <f>IF(Aktiviteter!C56="Man",1,0)</f>
        <v>0</v>
      </c>
      <c r="C37" s="2">
        <f>A37*Aktiviteter!AW56</f>
        <v>0</v>
      </c>
      <c r="D37" s="1">
        <f>B37*Aktiviteter!AW56</f>
        <v>0</v>
      </c>
      <c r="E37" s="2"/>
      <c r="F37" s="2"/>
      <c r="G37" s="2"/>
      <c r="H37" s="2"/>
    </row>
    <row r="38" spans="1:8" x14ac:dyDescent="0.25">
      <c r="A38" s="63">
        <f>IF(Aktiviteter!C57="Kvinna",1,0)</f>
        <v>0</v>
      </c>
      <c r="B38" s="2">
        <f>IF(Aktiviteter!C57="Man",1,0)</f>
        <v>0</v>
      </c>
      <c r="C38" s="2">
        <f>A38*Aktiviteter!AW57</f>
        <v>0</v>
      </c>
      <c r="D38" s="1">
        <f>B38*Aktiviteter!AW57</f>
        <v>0</v>
      </c>
      <c r="E38" s="2"/>
      <c r="F38" s="2"/>
      <c r="G38" s="2"/>
      <c r="H38" s="2"/>
    </row>
    <row r="39" spans="1:8" x14ac:dyDescent="0.25">
      <c r="A39" s="63">
        <f>IF(Aktiviteter!C58="Kvinna",1,0)</f>
        <v>0</v>
      </c>
      <c r="B39" s="2">
        <f>IF(Aktiviteter!C58="Man",1,0)</f>
        <v>0</v>
      </c>
      <c r="C39" s="2">
        <f>A39*Aktiviteter!AW58</f>
        <v>0</v>
      </c>
      <c r="D39" s="1">
        <f>B39*Aktiviteter!AW58</f>
        <v>0</v>
      </c>
      <c r="E39" s="2"/>
      <c r="F39" s="2"/>
      <c r="G39" s="2"/>
      <c r="H39" s="2"/>
    </row>
    <row r="40" spans="1:8" x14ac:dyDescent="0.25">
      <c r="A40" s="63">
        <f>IF(Aktiviteter!C59="Kvinna",1,0)</f>
        <v>0</v>
      </c>
      <c r="B40" s="2">
        <f>IF(Aktiviteter!C59="Man",1,0)</f>
        <v>0</v>
      </c>
      <c r="C40" s="2">
        <f>A40*Aktiviteter!AW59</f>
        <v>0</v>
      </c>
      <c r="D40" s="1">
        <f>B40*Aktiviteter!AW59</f>
        <v>0</v>
      </c>
      <c r="E40" s="2"/>
      <c r="F40" s="2"/>
      <c r="G40" s="2"/>
      <c r="H40" s="2"/>
    </row>
    <row r="41" spans="1:8" x14ac:dyDescent="0.25">
      <c r="A41" s="63">
        <f>IF(Aktiviteter!C60="Kvinna",1,0)</f>
        <v>0</v>
      </c>
      <c r="B41" s="2">
        <f>IF(Aktiviteter!C60="Man",1,0)</f>
        <v>0</v>
      </c>
      <c r="C41" s="2">
        <f>A41*Aktiviteter!AW60</f>
        <v>0</v>
      </c>
      <c r="D41" s="1">
        <f>B41*Aktiviteter!AW60</f>
        <v>0</v>
      </c>
      <c r="E41" s="2"/>
      <c r="F41" s="2"/>
      <c r="G41" s="2"/>
      <c r="H41" s="2"/>
    </row>
    <row r="42" spans="1:8" x14ac:dyDescent="0.25">
      <c r="A42" s="63">
        <f>IF(Aktiviteter!C61="Kvinna",1,0)</f>
        <v>0</v>
      </c>
      <c r="B42" s="2">
        <f>IF(Aktiviteter!C61="Man",1,0)</f>
        <v>0</v>
      </c>
      <c r="C42" s="2">
        <f>A42*Aktiviteter!AW61</f>
        <v>0</v>
      </c>
      <c r="D42" s="1">
        <f>B42*Aktiviteter!AW61</f>
        <v>0</v>
      </c>
      <c r="E42" s="2"/>
      <c r="F42" s="2"/>
      <c r="G42" s="2"/>
      <c r="H42" s="2"/>
    </row>
    <row r="43" spans="1:8" x14ac:dyDescent="0.25">
      <c r="A43" s="63">
        <f>IF(Aktiviteter!C62="Kvinna",1,0)</f>
        <v>0</v>
      </c>
      <c r="B43" s="2">
        <f>IF(Aktiviteter!C62="Man",1,0)</f>
        <v>0</v>
      </c>
      <c r="C43" s="2">
        <f>A43*Aktiviteter!AW62</f>
        <v>0</v>
      </c>
      <c r="D43" s="1">
        <f>B43*Aktiviteter!AW62</f>
        <v>0</v>
      </c>
      <c r="E43" s="2"/>
      <c r="F43" s="2"/>
      <c r="G43" s="2"/>
      <c r="H43" s="2"/>
    </row>
    <row r="44" spans="1:8" x14ac:dyDescent="0.25">
      <c r="A44" s="63">
        <f>IF(Aktiviteter!C63="Kvinna",1,0)</f>
        <v>0</v>
      </c>
      <c r="B44" s="2">
        <f>IF(Aktiviteter!C63="Man",1,0)</f>
        <v>0</v>
      </c>
      <c r="C44" s="2">
        <f>A44*Aktiviteter!AW63</f>
        <v>0</v>
      </c>
      <c r="D44" s="1">
        <f>B44*Aktiviteter!AW63</f>
        <v>0</v>
      </c>
      <c r="E44" s="2"/>
      <c r="F44" s="2"/>
      <c r="G44" s="2"/>
      <c r="H44" s="2"/>
    </row>
    <row r="45" spans="1:8" x14ac:dyDescent="0.25">
      <c r="A45" s="63">
        <f>IF(Aktiviteter!C64="Kvinna",1,0)</f>
        <v>0</v>
      </c>
      <c r="B45" s="2">
        <f>IF(Aktiviteter!C64="Man",1,0)</f>
        <v>0</v>
      </c>
      <c r="C45" s="2">
        <f>A45*Aktiviteter!AW64</f>
        <v>0</v>
      </c>
      <c r="D45" s="1">
        <f>B45*Aktiviteter!AW64</f>
        <v>0</v>
      </c>
      <c r="E45" s="2"/>
      <c r="F45" s="2"/>
      <c r="G45" s="2"/>
      <c r="H45" s="2"/>
    </row>
    <row r="46" spans="1:8" x14ac:dyDescent="0.25">
      <c r="A46" s="63">
        <f>IF(Aktiviteter!C65="Kvinna",1,0)</f>
        <v>0</v>
      </c>
      <c r="B46" s="2">
        <f>IF(Aktiviteter!C65="Man",1,0)</f>
        <v>0</v>
      </c>
      <c r="C46" s="2">
        <f>A46*Aktiviteter!AW65</f>
        <v>0</v>
      </c>
      <c r="D46" s="1">
        <f>B46*Aktiviteter!AW65</f>
        <v>0</v>
      </c>
      <c r="E46" s="2"/>
      <c r="F46" s="2"/>
      <c r="G46" s="2"/>
      <c r="H46" s="2"/>
    </row>
    <row r="47" spans="1:8" x14ac:dyDescent="0.25">
      <c r="A47" s="63">
        <f>IF(Aktiviteter!C66="Kvinna",1,0)</f>
        <v>0</v>
      </c>
      <c r="B47" s="2">
        <f>IF(Aktiviteter!C66="Man",1,0)</f>
        <v>0</v>
      </c>
      <c r="C47" s="2">
        <f>A47*Aktiviteter!AW66</f>
        <v>0</v>
      </c>
      <c r="D47" s="1">
        <f>B47*Aktiviteter!AW66</f>
        <v>0</v>
      </c>
      <c r="E47" s="2"/>
      <c r="F47" s="2"/>
      <c r="G47" s="2"/>
      <c r="H47" s="2"/>
    </row>
    <row r="48" spans="1:8" x14ac:dyDescent="0.25">
      <c r="A48" s="63">
        <f>IF(Aktiviteter!C67="Kvinna",1,0)</f>
        <v>0</v>
      </c>
      <c r="B48" s="2">
        <f>IF(Aktiviteter!C67="Man",1,0)</f>
        <v>0</v>
      </c>
      <c r="C48" s="2">
        <f>A48*Aktiviteter!AW67</f>
        <v>0</v>
      </c>
      <c r="D48" s="1">
        <f>B48*Aktiviteter!AW67</f>
        <v>0</v>
      </c>
      <c r="E48" s="2"/>
      <c r="F48" s="2"/>
      <c r="G48" s="2"/>
      <c r="H48" s="2"/>
    </row>
    <row r="49" spans="1:8" x14ac:dyDescent="0.25">
      <c r="A49" s="63">
        <f>IF(Aktiviteter!C68="Kvinna",1,0)</f>
        <v>0</v>
      </c>
      <c r="B49" s="2">
        <f>IF(Aktiviteter!C68="Man",1,0)</f>
        <v>0</v>
      </c>
      <c r="C49" s="2">
        <f>A49*Aktiviteter!AW68</f>
        <v>0</v>
      </c>
      <c r="D49" s="1">
        <f>B49*Aktiviteter!AW68</f>
        <v>0</v>
      </c>
      <c r="E49" s="2"/>
      <c r="F49" s="2"/>
      <c r="G49" s="2"/>
      <c r="H49" s="2"/>
    </row>
    <row r="50" spans="1:8" x14ac:dyDescent="0.25">
      <c r="A50" s="63">
        <f>IF(Aktiviteter!C69="Kvinna",1,0)</f>
        <v>0</v>
      </c>
      <c r="B50" s="2">
        <f>IF(Aktiviteter!C69="Man",1,0)</f>
        <v>0</v>
      </c>
      <c r="C50" s="2">
        <f>A50*Aktiviteter!AW69</f>
        <v>0</v>
      </c>
      <c r="D50" s="1">
        <f>B50*Aktiviteter!AW69</f>
        <v>0</v>
      </c>
      <c r="E50" s="2"/>
      <c r="F50" s="2"/>
      <c r="G50" s="2"/>
      <c r="H50" s="2"/>
    </row>
    <row r="51" spans="1:8" x14ac:dyDescent="0.25">
      <c r="A51" s="63">
        <f>IF(Aktiviteter!C70="Kvinna",1,0)</f>
        <v>0</v>
      </c>
      <c r="B51" s="2">
        <f>IF(Aktiviteter!C70="Man",1,0)</f>
        <v>0</v>
      </c>
      <c r="C51" s="2">
        <f>A51*Aktiviteter!AW70</f>
        <v>0</v>
      </c>
      <c r="D51" s="1">
        <f>B51*Aktiviteter!AW70</f>
        <v>0</v>
      </c>
      <c r="E51" s="2"/>
      <c r="F51" s="2"/>
      <c r="G51" s="2"/>
      <c r="H51" s="2"/>
    </row>
    <row r="52" spans="1:8" x14ac:dyDescent="0.25">
      <c r="A52" s="63">
        <f>IF(Aktiviteter!C71="Kvinna",1,0)</f>
        <v>0</v>
      </c>
      <c r="B52" s="2">
        <f>IF(Aktiviteter!C71="Man",1,0)</f>
        <v>0</v>
      </c>
      <c r="C52" s="2">
        <f>A52*Aktiviteter!AW71</f>
        <v>0</v>
      </c>
      <c r="D52" s="1">
        <f>B52*Aktiviteter!AW71</f>
        <v>0</v>
      </c>
      <c r="E52" s="2"/>
      <c r="F52" s="2"/>
      <c r="G52" s="2"/>
      <c r="H52" s="2"/>
    </row>
    <row r="53" spans="1:8" x14ac:dyDescent="0.25">
      <c r="A53" s="63">
        <f>IF(Aktiviteter!C72="Kvinna",1,0)</f>
        <v>0</v>
      </c>
      <c r="B53" s="2">
        <f>IF(Aktiviteter!C72="Man",1,0)</f>
        <v>0</v>
      </c>
      <c r="C53" s="2">
        <f>A53*Aktiviteter!AW72</f>
        <v>0</v>
      </c>
      <c r="D53" s="1">
        <f>B53*Aktiviteter!AW72</f>
        <v>0</v>
      </c>
      <c r="E53" s="2"/>
      <c r="F53" s="2"/>
      <c r="G53" s="2"/>
      <c r="H53" s="2"/>
    </row>
    <row r="54" spans="1:8" x14ac:dyDescent="0.25">
      <c r="A54" s="63">
        <f>IF(Aktiviteter!C73="Kvinna",1,0)</f>
        <v>0</v>
      </c>
      <c r="B54" s="2">
        <f>IF(Aktiviteter!C73="Man",1,0)</f>
        <v>0</v>
      </c>
      <c r="C54" s="2">
        <f>A54*Aktiviteter!AW73</f>
        <v>0</v>
      </c>
      <c r="D54" s="1">
        <f>B54*Aktiviteter!AW73</f>
        <v>0</v>
      </c>
      <c r="E54" s="2"/>
      <c r="F54" s="2"/>
      <c r="G54" s="2"/>
      <c r="H54" s="2"/>
    </row>
    <row r="55" spans="1:8" x14ac:dyDescent="0.25">
      <c r="A55" s="63">
        <f>IF(Aktiviteter!C74="Kvinna",1,0)</f>
        <v>0</v>
      </c>
      <c r="B55" s="2">
        <f>IF(Aktiviteter!C74="Man",1,0)</f>
        <v>0</v>
      </c>
      <c r="C55" s="2">
        <f>A55*Aktiviteter!AW74</f>
        <v>0</v>
      </c>
      <c r="D55" s="1">
        <f>B55*Aktiviteter!AW74</f>
        <v>0</v>
      </c>
      <c r="E55" s="2"/>
      <c r="F55" s="2"/>
      <c r="G55" s="2"/>
      <c r="H55" s="2"/>
    </row>
    <row r="56" spans="1:8" x14ac:dyDescent="0.25">
      <c r="A56" s="63">
        <f>IF(Aktiviteter!C75="Kvinna",1,0)</f>
        <v>0</v>
      </c>
      <c r="B56" s="2">
        <f>IF(Aktiviteter!C75="Man",1,0)</f>
        <v>0</v>
      </c>
      <c r="C56" s="2">
        <f>A56*Aktiviteter!AW75</f>
        <v>0</v>
      </c>
      <c r="D56" s="1">
        <f>B56*Aktiviteter!AW75</f>
        <v>0</v>
      </c>
      <c r="E56" s="2"/>
      <c r="F56" s="2"/>
      <c r="G56" s="2"/>
      <c r="H56" s="2"/>
    </row>
    <row r="57" spans="1:8" x14ac:dyDescent="0.25">
      <c r="A57" s="63">
        <f>IF(Aktiviteter!C76="Kvinna",1,0)</f>
        <v>0</v>
      </c>
      <c r="B57" s="2">
        <f>IF(Aktiviteter!C76="Man",1,0)</f>
        <v>0</v>
      </c>
      <c r="C57" s="2">
        <f>A57*Aktiviteter!AW76</f>
        <v>0</v>
      </c>
      <c r="D57" s="1">
        <f>B57*Aktiviteter!AW76</f>
        <v>0</v>
      </c>
      <c r="E57" s="2"/>
      <c r="F57" s="2"/>
      <c r="G57" s="2"/>
      <c r="H57" s="2"/>
    </row>
    <row r="58" spans="1:8" x14ac:dyDescent="0.25">
      <c r="A58" s="63">
        <f>IF(Aktiviteter!C77="Kvinna",1,0)</f>
        <v>0</v>
      </c>
      <c r="B58" s="2">
        <f>IF(Aktiviteter!C77="Man",1,0)</f>
        <v>0</v>
      </c>
      <c r="C58" s="2">
        <f>A58*Aktiviteter!AW77</f>
        <v>0</v>
      </c>
      <c r="D58" s="1">
        <f>B58*Aktiviteter!AW77</f>
        <v>0</v>
      </c>
      <c r="E58" s="2"/>
      <c r="F58" s="2"/>
      <c r="G58" s="2"/>
      <c r="H58" s="2"/>
    </row>
    <row r="59" spans="1:8" x14ac:dyDescent="0.25">
      <c r="A59" s="64">
        <f>SUM(A4:A58)</f>
        <v>2</v>
      </c>
      <c r="B59" s="65">
        <f>SUM(B4:B58)</f>
        <v>1</v>
      </c>
      <c r="C59" s="65">
        <f>SUM(C4:C58)</f>
        <v>3</v>
      </c>
      <c r="D59" s="66">
        <f>SUM(D4:D58)</f>
        <v>4</v>
      </c>
      <c r="E59" s="2"/>
      <c r="F59" s="2"/>
      <c r="G59" s="2"/>
      <c r="H59" s="2"/>
    </row>
    <row r="60" spans="1:8" x14ac:dyDescent="0.25">
      <c r="E60" s="2"/>
      <c r="F60" s="2"/>
      <c r="G60" s="2"/>
      <c r="H60" s="2"/>
    </row>
    <row r="61" spans="1:8" x14ac:dyDescent="0.25">
      <c r="E61" s="2"/>
      <c r="F61" s="2"/>
      <c r="G61" s="2"/>
      <c r="H61" s="2"/>
    </row>
    <row r="62" spans="1:8" x14ac:dyDescent="0.25">
      <c r="E62" s="2"/>
      <c r="F62" s="2"/>
      <c r="G62" s="2"/>
      <c r="H62" s="2"/>
    </row>
  </sheetData>
  <sheetProtection algorithmName="SHA-512" hashValue="uS87wrWVR9FtUcKnDfbaamcRAfqFQ4Mu90AIzMtx1JR4Ir1v4ZhEUCn8MkommwZwm3LUYmygl+ckVD9qitJ4pg==" saltValue="uIMs5ZWk48473g7VLux1U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Aktiviteter</vt:lpstr>
      <vt:lpstr>Möten</vt:lpstr>
      <vt:lpstr>Summering</vt:lpstr>
      <vt:lpstr>Formler</vt:lpstr>
    </vt:vector>
  </TitlesOfParts>
  <Company>Knivsta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Therese Burström</dc:creator>
  <cp:lastModifiedBy>Nathalie Willgard</cp:lastModifiedBy>
  <dcterms:created xsi:type="dcterms:W3CDTF">2021-11-12T06:58:09Z</dcterms:created>
  <dcterms:modified xsi:type="dcterms:W3CDTF">2024-01-15T10:37:32Z</dcterms:modified>
</cp:coreProperties>
</file>